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067"/>
  <workbookPr codeName="ThisWorkbook"/>
  <mc:AlternateContent xmlns:mc="http://schemas.openxmlformats.org/markup-compatibility/2006">
    <mc:Choice Requires="x15">
      <x15ac:absPath xmlns:x15ac="http://schemas.microsoft.com/office/spreadsheetml/2010/11/ac" url="D:\@DANI@\@@@MyOWN APPS@@@\"/>
    </mc:Choice>
  </mc:AlternateContent>
  <bookViews>
    <workbookView xWindow="0" yWindow="0" windowWidth="20490" windowHeight="7680" tabRatio="722" firstSheet="1" activeTab="1"/>
  </bookViews>
  <sheets>
    <sheet name="pensil 2b (2)" sheetId="52" state="hidden" r:id="rId1"/>
    <sheet name="DATA UMUM" sheetId="185" r:id="rId2"/>
    <sheet name="DAFTAR KODE PERSEDIAAN" sheetId="187" r:id="rId3"/>
    <sheet name="BUKU PEMBANTU" sheetId="275" state="hidden" r:id="rId4"/>
    <sheet name="MASUK" sheetId="276" state="hidden" r:id="rId5"/>
    <sheet name="KELUAR" sheetId="277" state="hidden" r:id="rId6"/>
    <sheet name="INPUT SALDO AWAL" sheetId="278" r:id="rId7"/>
    <sheet name="BUKU PEMBANTU MUTASI BARANG" sheetId="279" r:id="rId8"/>
    <sheet name="FIX MUTASI 2015" sheetId="136" r:id="rId9"/>
    <sheet name="RINCIAN PERSEDIAAN AKHIR" sheetId="189" r:id="rId10"/>
    <sheet name="1" sheetId="53" r:id="rId11"/>
    <sheet name="2" sheetId="54" r:id="rId12"/>
    <sheet name="3" sheetId="55" r:id="rId13"/>
    <sheet name="4" sheetId="58" r:id="rId14"/>
    <sheet name="5" sheetId="57" r:id="rId15"/>
    <sheet name="6" sheetId="59" r:id="rId16"/>
    <sheet name="7" sheetId="60" r:id="rId17"/>
    <sheet name="8" sheetId="61" r:id="rId18"/>
    <sheet name="9" sheetId="62" r:id="rId19"/>
    <sheet name="10" sheetId="64" r:id="rId20"/>
    <sheet name="11" sheetId="65" r:id="rId21"/>
    <sheet name="12" sheetId="67" r:id="rId22"/>
    <sheet name="13" sheetId="68" r:id="rId23"/>
    <sheet name="14" sheetId="69" r:id="rId24"/>
    <sheet name="15" sheetId="70" r:id="rId25"/>
    <sheet name="16" sheetId="71" r:id="rId26"/>
    <sheet name="17" sheetId="72" r:id="rId27"/>
    <sheet name="18" sheetId="75" r:id="rId28"/>
    <sheet name="19" sheetId="76" r:id="rId29"/>
    <sheet name="20" sheetId="77" r:id="rId30"/>
    <sheet name="21" sheetId="78" r:id="rId31"/>
    <sheet name="22" sheetId="80" r:id="rId32"/>
    <sheet name="23" sheetId="81" r:id="rId33"/>
    <sheet name="24" sheetId="82" r:id="rId34"/>
    <sheet name="25" sheetId="83" r:id="rId35"/>
    <sheet name="26" sheetId="85" r:id="rId36"/>
    <sheet name="27" sheetId="86" r:id="rId37"/>
    <sheet name="28" sheetId="87" r:id="rId38"/>
    <sheet name="29" sheetId="88" r:id="rId39"/>
    <sheet name="30" sheetId="89" r:id="rId40"/>
    <sheet name="31" sheetId="90" r:id="rId41"/>
    <sheet name="32" sheetId="92" r:id="rId42"/>
    <sheet name="33" sheetId="94" r:id="rId43"/>
    <sheet name="34" sheetId="95" r:id="rId44"/>
    <sheet name="35" sheetId="96" r:id="rId45"/>
    <sheet name="36" sheetId="97" r:id="rId46"/>
    <sheet name="37" sheetId="99" r:id="rId47"/>
    <sheet name="38" sheetId="100" r:id="rId48"/>
    <sheet name="39" sheetId="101" r:id="rId49"/>
    <sheet name="40" sheetId="102" r:id="rId50"/>
    <sheet name="41" sheetId="103" r:id="rId51"/>
    <sheet name="42" sheetId="104" r:id="rId52"/>
    <sheet name="43" sheetId="105" r:id="rId53"/>
    <sheet name="44" sheetId="106" r:id="rId54"/>
    <sheet name="45" sheetId="108" r:id="rId55"/>
    <sheet name="46" sheetId="109" r:id="rId56"/>
    <sheet name="47" sheetId="110" r:id="rId57"/>
    <sheet name="48" sheetId="111" r:id="rId58"/>
    <sheet name="49" sheetId="112" r:id="rId59"/>
    <sheet name="50" sheetId="113" r:id="rId60"/>
    <sheet name="51" sheetId="114" r:id="rId61"/>
    <sheet name="52" sheetId="115" r:id="rId62"/>
    <sheet name="53" sheetId="116" r:id="rId63"/>
    <sheet name="54" sheetId="117" r:id="rId64"/>
    <sheet name="55" sheetId="118" r:id="rId65"/>
    <sheet name="56" sheetId="119" r:id="rId66"/>
    <sheet name="57" sheetId="120" r:id="rId67"/>
    <sheet name="58" sheetId="138" r:id="rId68"/>
    <sheet name="59" sheetId="139" r:id="rId69"/>
    <sheet name="60" sheetId="140" r:id="rId70"/>
    <sheet name="61" sheetId="142" r:id="rId71"/>
    <sheet name="62" sheetId="143" r:id="rId72"/>
    <sheet name="63" sheetId="144" r:id="rId73"/>
    <sheet name="64" sheetId="145" r:id="rId74"/>
    <sheet name="65" sheetId="146" r:id="rId75"/>
    <sheet name="66" sheetId="147" r:id="rId76"/>
    <sheet name="67" sheetId="148" r:id="rId77"/>
    <sheet name="68" sheetId="149" r:id="rId78"/>
    <sheet name="69" sheetId="150" r:id="rId79"/>
    <sheet name="70" sheetId="151" r:id="rId80"/>
    <sheet name="71" sheetId="121" r:id="rId81"/>
    <sheet name="72" sheetId="123" r:id="rId82"/>
    <sheet name="73" sheetId="124" r:id="rId83"/>
    <sheet name="74" sheetId="125" r:id="rId84"/>
    <sheet name="75" sheetId="126" r:id="rId85"/>
    <sheet name="76" sheetId="152" r:id="rId86"/>
    <sheet name="77" sheetId="153" r:id="rId87"/>
    <sheet name="78" sheetId="154" r:id="rId88"/>
    <sheet name="79" sheetId="155" r:id="rId89"/>
    <sheet name="80" sheetId="156" r:id="rId90"/>
    <sheet name="81" sheetId="157" r:id="rId91"/>
    <sheet name="82" sheetId="158" r:id="rId92"/>
    <sheet name="83" sheetId="127" r:id="rId93"/>
    <sheet name="84" sheetId="128" r:id="rId94"/>
    <sheet name="85" sheetId="129" r:id="rId95"/>
    <sheet name="86" sheetId="130" r:id="rId96"/>
    <sheet name="87" sheetId="131" r:id="rId97"/>
    <sheet name="88" sheetId="132" r:id="rId98"/>
    <sheet name="89" sheetId="133" r:id="rId99"/>
    <sheet name="90" sheetId="134" r:id="rId100"/>
    <sheet name="91" sheetId="135" r:id="rId101"/>
    <sheet name="92" sheetId="159" r:id="rId102"/>
    <sheet name="93" sheetId="160" r:id="rId103"/>
    <sheet name="94" sheetId="161" r:id="rId104"/>
    <sheet name="95" sheetId="162" r:id="rId105"/>
    <sheet name="96" sheetId="163" r:id="rId106"/>
    <sheet name="97" sheetId="164" r:id="rId107"/>
    <sheet name="98" sheetId="165" r:id="rId108"/>
    <sheet name="99" sheetId="166" r:id="rId109"/>
    <sheet name="100" sheetId="167" r:id="rId110"/>
    <sheet name="101" sheetId="168" r:id="rId111"/>
    <sheet name="102" sheetId="169" r:id="rId112"/>
    <sheet name="103" sheetId="170" r:id="rId113"/>
    <sheet name="104" sheetId="171" r:id="rId114"/>
    <sheet name="105" sheetId="172" r:id="rId115"/>
    <sheet name="106" sheetId="173" r:id="rId116"/>
    <sheet name="107" sheetId="174" r:id="rId117"/>
    <sheet name="108" sheetId="175" r:id="rId118"/>
    <sheet name="109" sheetId="176" r:id="rId119"/>
    <sheet name="110" sheetId="177" r:id="rId120"/>
    <sheet name="111" sheetId="178" r:id="rId121"/>
    <sheet name="112" sheetId="179" r:id="rId122"/>
    <sheet name="113" sheetId="181" r:id="rId123"/>
    <sheet name="114" sheetId="180" r:id="rId124"/>
    <sheet name="115" sheetId="182" r:id="rId125"/>
    <sheet name="116" sheetId="190" r:id="rId126"/>
    <sheet name="117" sheetId="191" r:id="rId127"/>
    <sheet name="118" sheetId="192" r:id="rId128"/>
    <sheet name="119" sheetId="193" r:id="rId129"/>
    <sheet name="120" sheetId="194" r:id="rId130"/>
    <sheet name="121" sheetId="195" r:id="rId131"/>
    <sheet name="122" sheetId="196" r:id="rId132"/>
    <sheet name="123" sheetId="197" r:id="rId133"/>
    <sheet name="124" sheetId="198" r:id="rId134"/>
    <sheet name="125" sheetId="199" r:id="rId135"/>
    <sheet name="126" sheetId="200" r:id="rId136"/>
    <sheet name="127" sheetId="201" r:id="rId137"/>
    <sheet name="128" sheetId="202" r:id="rId138"/>
    <sheet name="129" sheetId="203" r:id="rId139"/>
    <sheet name="130" sheetId="204" r:id="rId140"/>
    <sheet name="131" sheetId="205" r:id="rId141"/>
    <sheet name="132" sheetId="206" r:id="rId142"/>
    <sheet name="133" sheetId="207" r:id="rId143"/>
    <sheet name="134" sheetId="208" r:id="rId144"/>
    <sheet name="135" sheetId="209" r:id="rId145"/>
    <sheet name="136" sheetId="210" r:id="rId146"/>
    <sheet name="137" sheetId="211" r:id="rId147"/>
    <sheet name="138" sheetId="212" r:id="rId148"/>
    <sheet name="139" sheetId="213" r:id="rId149"/>
    <sheet name="140" sheetId="214" r:id="rId150"/>
    <sheet name="141" sheetId="215" r:id="rId151"/>
    <sheet name="142" sheetId="216" r:id="rId152"/>
    <sheet name="143" sheetId="217" r:id="rId153"/>
    <sheet name="144" sheetId="218" r:id="rId154"/>
    <sheet name="145" sheetId="219" r:id="rId155"/>
    <sheet name="146" sheetId="220" r:id="rId156"/>
    <sheet name="147" sheetId="221" r:id="rId157"/>
    <sheet name="148" sheetId="222" r:id="rId158"/>
    <sheet name="149" sheetId="223" r:id="rId159"/>
    <sheet name="150" sheetId="224" r:id="rId160"/>
    <sheet name="151" sheetId="225" r:id="rId161"/>
    <sheet name="152" sheetId="226" r:id="rId162"/>
    <sheet name="153" sheetId="227" r:id="rId163"/>
    <sheet name="154" sheetId="228" r:id="rId164"/>
    <sheet name="155" sheetId="229" r:id="rId165"/>
    <sheet name="156" sheetId="230" r:id="rId166"/>
    <sheet name="157" sheetId="231" r:id="rId167"/>
    <sheet name="158" sheetId="232" r:id="rId168"/>
    <sheet name="159" sheetId="233" r:id="rId169"/>
    <sheet name="160" sheetId="234" r:id="rId170"/>
    <sheet name="161" sheetId="235" r:id="rId171"/>
    <sheet name="162" sheetId="236" r:id="rId172"/>
    <sheet name="163" sheetId="237" r:id="rId173"/>
    <sheet name="164" sheetId="238" r:id="rId174"/>
    <sheet name="165" sheetId="239" r:id="rId175"/>
    <sheet name="166" sheetId="240" r:id="rId176"/>
    <sheet name="167" sheetId="241" r:id="rId177"/>
    <sheet name="168" sheetId="242" r:id="rId178"/>
    <sheet name="169" sheetId="243" r:id="rId179"/>
    <sheet name="170" sheetId="244" r:id="rId180"/>
    <sheet name="171" sheetId="245" r:id="rId181"/>
    <sheet name="172" sheetId="246" r:id="rId182"/>
    <sheet name="173" sheetId="247" r:id="rId183"/>
    <sheet name="174" sheetId="248" r:id="rId184"/>
    <sheet name="175" sheetId="249" r:id="rId185"/>
    <sheet name="176" sheetId="250" r:id="rId186"/>
    <sheet name="177" sheetId="251" r:id="rId187"/>
    <sheet name="178" sheetId="252" r:id="rId188"/>
    <sheet name="179" sheetId="253" r:id="rId189"/>
    <sheet name="180" sheetId="254" r:id="rId190"/>
    <sheet name="181" sheetId="255" r:id="rId191"/>
    <sheet name="182" sheetId="256" r:id="rId192"/>
    <sheet name="183" sheetId="257" r:id="rId193"/>
    <sheet name="184" sheetId="258" r:id="rId194"/>
    <sheet name="185" sheetId="259" r:id="rId195"/>
    <sheet name="186" sheetId="260" r:id="rId196"/>
    <sheet name="187" sheetId="261" r:id="rId197"/>
    <sheet name="188" sheetId="262" r:id="rId198"/>
    <sheet name="189" sheetId="263" r:id="rId199"/>
    <sheet name="190" sheetId="264" r:id="rId200"/>
    <sheet name="191" sheetId="265" r:id="rId201"/>
    <sheet name="192" sheetId="266" r:id="rId202"/>
    <sheet name="193" sheetId="267" r:id="rId203"/>
    <sheet name="194" sheetId="268" r:id="rId204"/>
    <sheet name="195" sheetId="269" r:id="rId205"/>
    <sheet name="196" sheetId="270" r:id="rId206"/>
    <sheet name="197" sheetId="271" r:id="rId207"/>
    <sheet name="198" sheetId="272" r:id="rId208"/>
    <sheet name="199" sheetId="273" r:id="rId209"/>
    <sheet name="200" sheetId="274" r:id="rId210"/>
  </sheets>
  <definedNames>
    <definedName name="_xlnm.Print_Area" localSheetId="10">'1'!$A$1:$L$64</definedName>
    <definedName name="_xlnm.Print_Area" localSheetId="19">'10'!$A$1:$L$64</definedName>
    <definedName name="_xlnm.Print_Area" localSheetId="109">'100'!$A$1:$L$64</definedName>
    <definedName name="_xlnm.Print_Area" localSheetId="110">'101'!$A$1:$L$64</definedName>
    <definedName name="_xlnm.Print_Area" localSheetId="111">'102'!$A$1:$L$64</definedName>
    <definedName name="_xlnm.Print_Area" localSheetId="112">'103'!$A$1:$L$64</definedName>
    <definedName name="_xlnm.Print_Area" localSheetId="113">'104'!$A$1:$L$64</definedName>
    <definedName name="_xlnm.Print_Area" localSheetId="114">'105'!$A$1:$L$64</definedName>
    <definedName name="_xlnm.Print_Area" localSheetId="115">'106'!$A$1:$L$64</definedName>
    <definedName name="_xlnm.Print_Area" localSheetId="116">'107'!$A$1:$L$64</definedName>
    <definedName name="_xlnm.Print_Area" localSheetId="117">'108'!$A$1:$L$64</definedName>
    <definedName name="_xlnm.Print_Area" localSheetId="118">'109'!$A$1:$L$64</definedName>
    <definedName name="_xlnm.Print_Area" localSheetId="20">'11'!$A$1:$L$64</definedName>
    <definedName name="_xlnm.Print_Area" localSheetId="119">'110'!$A$1:$L$64</definedName>
    <definedName name="_xlnm.Print_Area" localSheetId="120">'111'!$A$1:$L$64</definedName>
    <definedName name="_xlnm.Print_Area" localSheetId="121">'112'!$A$1:$L$64</definedName>
    <definedName name="_xlnm.Print_Area" localSheetId="122">'113'!$A$1:$L$64</definedName>
    <definedName name="_xlnm.Print_Area" localSheetId="123">'114'!$A$1:$L$64</definedName>
    <definedName name="_xlnm.Print_Area" localSheetId="124">'115'!$A$1:$L$64</definedName>
    <definedName name="_xlnm.Print_Area" localSheetId="125">'116'!$A$1:$L$64</definedName>
    <definedName name="_xlnm.Print_Area" localSheetId="126">'117'!$A$1:$L$64</definedName>
    <definedName name="_xlnm.Print_Area" localSheetId="127">'118'!$A$1:$L$64</definedName>
    <definedName name="_xlnm.Print_Area" localSheetId="128">'119'!$A$1:$L$64</definedName>
    <definedName name="_xlnm.Print_Area" localSheetId="21">'12'!$A$1:$L$64</definedName>
    <definedName name="_xlnm.Print_Area" localSheetId="129">'120'!$A$1:$L$64</definedName>
    <definedName name="_xlnm.Print_Area" localSheetId="130">'121'!$A$1:$L$64</definedName>
    <definedName name="_xlnm.Print_Area" localSheetId="131">'122'!$A$1:$L$64</definedName>
    <definedName name="_xlnm.Print_Area" localSheetId="132">'123'!$A$1:$L$64</definedName>
    <definedName name="_xlnm.Print_Area" localSheetId="133">'124'!$A$1:$L$64</definedName>
    <definedName name="_xlnm.Print_Area" localSheetId="134">'125'!$A$1:$L$64</definedName>
    <definedName name="_xlnm.Print_Area" localSheetId="135">'126'!$A$1:$L$64</definedName>
    <definedName name="_xlnm.Print_Area" localSheetId="136">'127'!$A$1:$L$64</definedName>
    <definedName name="_xlnm.Print_Area" localSheetId="137">'128'!$A$1:$L$64</definedName>
    <definedName name="_xlnm.Print_Area" localSheetId="138">'129'!$A$1:$L$64</definedName>
    <definedName name="_xlnm.Print_Area" localSheetId="22">'13'!$A$1:$L$64</definedName>
    <definedName name="_xlnm.Print_Area" localSheetId="139">'130'!$A$1:$L$64</definedName>
    <definedName name="_xlnm.Print_Area" localSheetId="140">'131'!$A$1:$L$64</definedName>
    <definedName name="_xlnm.Print_Area" localSheetId="141">'132'!$A$1:$L$64</definedName>
    <definedName name="_xlnm.Print_Area" localSheetId="142">'133'!$A$1:$L$64</definedName>
    <definedName name="_xlnm.Print_Area" localSheetId="143">'134'!$A$1:$L$64</definedName>
    <definedName name="_xlnm.Print_Area" localSheetId="144">'135'!$A$1:$L$64</definedName>
    <definedName name="_xlnm.Print_Area" localSheetId="145">'136'!$A$1:$L$64</definedName>
    <definedName name="_xlnm.Print_Area" localSheetId="146">'137'!$A$1:$L$64</definedName>
    <definedName name="_xlnm.Print_Area" localSheetId="147">'138'!$A$1:$L$64</definedName>
    <definedName name="_xlnm.Print_Area" localSheetId="148">'139'!$A$1:$L$64</definedName>
    <definedName name="_xlnm.Print_Area" localSheetId="23">'14'!$A$1:$L$64</definedName>
    <definedName name="_xlnm.Print_Area" localSheetId="149">'140'!$A$1:$L$64</definedName>
    <definedName name="_xlnm.Print_Area" localSheetId="150">'141'!$A$1:$L$64</definedName>
    <definedName name="_xlnm.Print_Area" localSheetId="151">'142'!$A$1:$L$64</definedName>
    <definedName name="_xlnm.Print_Area" localSheetId="152">'143'!$A$1:$L$64</definedName>
    <definedName name="_xlnm.Print_Area" localSheetId="153">'144'!$A$1:$L$64</definedName>
    <definedName name="_xlnm.Print_Area" localSheetId="154">'145'!$A$1:$L$64</definedName>
    <definedName name="_xlnm.Print_Area" localSheetId="155">'146'!$A$1:$L$64</definedName>
    <definedName name="_xlnm.Print_Area" localSheetId="156">'147'!$A$1:$L$64</definedName>
    <definedName name="_xlnm.Print_Area" localSheetId="157">'148'!$A$1:$L$64</definedName>
    <definedName name="_xlnm.Print_Area" localSheetId="158">'149'!$A$1:$L$64</definedName>
    <definedName name="_xlnm.Print_Area" localSheetId="24">'15'!$A$1:$L$64</definedName>
    <definedName name="_xlnm.Print_Area" localSheetId="159">'150'!$A$1:$L$64</definedName>
    <definedName name="_xlnm.Print_Area" localSheetId="160">'151'!$A$1:$L$64</definedName>
    <definedName name="_xlnm.Print_Area" localSheetId="161">'152'!$A$1:$L$64</definedName>
    <definedName name="_xlnm.Print_Area" localSheetId="162">'153'!$A$1:$L$64</definedName>
    <definedName name="_xlnm.Print_Area" localSheetId="163">'154'!$A$1:$L$64</definedName>
    <definedName name="_xlnm.Print_Area" localSheetId="165">'156'!$A$1:$L$64</definedName>
    <definedName name="_xlnm.Print_Area" localSheetId="166">'157'!$A$1:$L$64</definedName>
    <definedName name="_xlnm.Print_Area" localSheetId="167">'158'!$A$1:$L$64</definedName>
    <definedName name="_xlnm.Print_Area" localSheetId="168">'159'!$A$1:$L$64</definedName>
    <definedName name="_xlnm.Print_Area" localSheetId="25">'16'!$A$1:$L$64</definedName>
    <definedName name="_xlnm.Print_Area" localSheetId="169">'160'!$A$1:$L$64</definedName>
    <definedName name="_xlnm.Print_Area" localSheetId="170">'161'!$A$1:$L$64</definedName>
    <definedName name="_xlnm.Print_Area" localSheetId="171">'162'!$A$1:$L$64</definedName>
    <definedName name="_xlnm.Print_Area" localSheetId="172">'163'!$A$1:$L$64</definedName>
    <definedName name="_xlnm.Print_Area" localSheetId="173">'164'!$A$1:$L$64</definedName>
    <definedName name="_xlnm.Print_Area" localSheetId="174">'165'!$A$1:$L$64</definedName>
    <definedName name="_xlnm.Print_Area" localSheetId="175">'166'!$A$1:$L$64</definedName>
    <definedName name="_xlnm.Print_Area" localSheetId="176">'167'!$A$1:$L$64</definedName>
    <definedName name="_xlnm.Print_Area" localSheetId="177">'168'!$A$1:$L$64</definedName>
    <definedName name="_xlnm.Print_Area" localSheetId="178">'169'!$A$1:$L$64</definedName>
    <definedName name="_xlnm.Print_Area" localSheetId="26">'17'!$A$1:$L$64</definedName>
    <definedName name="_xlnm.Print_Area" localSheetId="179">'170'!$A$1:$L$64</definedName>
    <definedName name="_xlnm.Print_Area" localSheetId="180">'171'!$A$1:$L$64</definedName>
    <definedName name="_xlnm.Print_Area" localSheetId="181">'172'!$A$1:$L$64</definedName>
    <definedName name="_xlnm.Print_Area" localSheetId="182">'173'!$A$1:$L$64</definedName>
    <definedName name="_xlnm.Print_Area" localSheetId="183">'174'!$A$1:$L$64</definedName>
    <definedName name="_xlnm.Print_Area" localSheetId="184">'175'!$A$1:$L$64</definedName>
    <definedName name="_xlnm.Print_Area" localSheetId="185">'176'!$A$1:$L$64</definedName>
    <definedName name="_xlnm.Print_Area" localSheetId="186">'177'!$A$1:$L$64</definedName>
    <definedName name="_xlnm.Print_Area" localSheetId="187">'178'!$A$1:$L$64</definedName>
    <definedName name="_xlnm.Print_Area" localSheetId="188">'179'!$A$1:$L$64</definedName>
    <definedName name="_xlnm.Print_Area" localSheetId="27">'18'!$A$1:$L$64</definedName>
    <definedName name="_xlnm.Print_Area" localSheetId="189">'180'!$A$1:$L$64</definedName>
    <definedName name="_xlnm.Print_Area" localSheetId="190">'181'!$A$1:$L$64</definedName>
    <definedName name="_xlnm.Print_Area" localSheetId="191">'182'!$A$1:$L$64</definedName>
    <definedName name="_xlnm.Print_Area" localSheetId="192">'183'!$A$1:$L$64</definedName>
    <definedName name="_xlnm.Print_Area" localSheetId="193">'184'!$A$1:$L$64</definedName>
    <definedName name="_xlnm.Print_Area" localSheetId="194">'185'!$A$1:$L$64</definedName>
    <definedName name="_xlnm.Print_Area" localSheetId="195">'186'!$A$1:$L$64</definedName>
    <definedName name="_xlnm.Print_Area" localSheetId="196">'187'!$A$1:$L$64</definedName>
    <definedName name="_xlnm.Print_Area" localSheetId="197">'188'!$A$1:$L$64</definedName>
    <definedName name="_xlnm.Print_Area" localSheetId="198">'189'!$A$1:$L$64</definedName>
    <definedName name="_xlnm.Print_Area" localSheetId="28">'19'!$A$1:$L$64</definedName>
    <definedName name="_xlnm.Print_Area" localSheetId="199">'190'!$A$1:$L$64</definedName>
    <definedName name="_xlnm.Print_Area" localSheetId="200">'191'!$A$1:$L$64</definedName>
    <definedName name="_xlnm.Print_Area" localSheetId="201">'192'!$A$1:$L$64</definedName>
    <definedName name="_xlnm.Print_Area" localSheetId="202">'193'!$A$1:$L$64</definedName>
    <definedName name="_xlnm.Print_Area" localSheetId="203">'194'!$A$1:$L$64</definedName>
    <definedName name="_xlnm.Print_Area" localSheetId="204">'195'!$A$1:$L$64</definedName>
    <definedName name="_xlnm.Print_Area" localSheetId="205">'196'!$A$1:$L$64</definedName>
    <definedName name="_xlnm.Print_Area" localSheetId="206">'197'!$A$1:$L$64</definedName>
    <definedName name="_xlnm.Print_Area" localSheetId="207">'198'!$A$1:$L$64</definedName>
    <definedName name="_xlnm.Print_Area" localSheetId="208">'199'!$A$1:$L$64</definedName>
    <definedName name="_xlnm.Print_Area" localSheetId="11">'2'!$A$1:$L$64</definedName>
    <definedName name="_xlnm.Print_Area" localSheetId="29">'20'!$A$1:$L$64</definedName>
    <definedName name="_xlnm.Print_Area" localSheetId="209">'200'!$A$1:$L$64</definedName>
    <definedName name="_xlnm.Print_Area" localSheetId="30">'21'!$A$1:$L$64</definedName>
    <definedName name="_xlnm.Print_Area" localSheetId="31">'22'!$A$1:$L$64</definedName>
    <definedName name="_xlnm.Print_Area" localSheetId="32">'23'!$A$1:$L$64</definedName>
    <definedName name="_xlnm.Print_Area" localSheetId="33">'24'!$A$1:$L$64</definedName>
    <definedName name="_xlnm.Print_Area" localSheetId="34">'25'!$A$1:$L$64</definedName>
    <definedName name="_xlnm.Print_Area" localSheetId="35">'26'!$A$1:$L$64</definedName>
    <definedName name="_xlnm.Print_Area" localSheetId="36">'27'!$A$1:$L$64</definedName>
    <definedName name="_xlnm.Print_Area" localSheetId="37">'28'!$A$1:$L$64</definedName>
    <definedName name="_xlnm.Print_Area" localSheetId="38">'29'!$A$1:$L$74</definedName>
    <definedName name="_xlnm.Print_Area" localSheetId="12">'3'!$A$1:$L$64</definedName>
    <definedName name="_xlnm.Print_Area" localSheetId="39">'30'!$A$1:$L$64</definedName>
    <definedName name="_xlnm.Print_Area" localSheetId="40">'31'!$A$1:$L$64</definedName>
    <definedName name="_xlnm.Print_Area" localSheetId="41">'32'!$A$1:$L$64</definedName>
    <definedName name="_xlnm.Print_Area" localSheetId="42">'33'!$A$1:$L$64</definedName>
    <definedName name="_xlnm.Print_Area" localSheetId="43">'34'!$A$1:$L$64</definedName>
    <definedName name="_xlnm.Print_Area" localSheetId="44">'35'!$A$1:$L$64</definedName>
    <definedName name="_xlnm.Print_Area" localSheetId="45">'36'!$A$1:$L$64</definedName>
    <definedName name="_xlnm.Print_Area" localSheetId="46">'37'!$A$1:$L$64</definedName>
    <definedName name="_xlnm.Print_Area" localSheetId="47">'38'!$A$1:$L$64</definedName>
    <definedName name="_xlnm.Print_Area" localSheetId="48">'39'!$A$1:$L$64</definedName>
    <definedName name="_xlnm.Print_Area" localSheetId="13">'4'!$A$1:$L$64</definedName>
    <definedName name="_xlnm.Print_Area" localSheetId="49">'40'!$A$1:$L$64</definedName>
    <definedName name="_xlnm.Print_Area" localSheetId="50">'41'!$A$1:$L$64</definedName>
    <definedName name="_xlnm.Print_Area" localSheetId="51">'42'!$A$1:$L$64</definedName>
    <definedName name="_xlnm.Print_Area" localSheetId="52">'43'!$A$1:$L$64</definedName>
    <definedName name="_xlnm.Print_Area" localSheetId="53">'44'!$A$1:$L$64</definedName>
    <definedName name="_xlnm.Print_Area" localSheetId="54">'45'!$A$1:$L$64</definedName>
    <definedName name="_xlnm.Print_Area" localSheetId="55">'46'!$A$1:$L$64</definedName>
    <definedName name="_xlnm.Print_Area" localSheetId="56">'47'!$A$1:$L$64</definedName>
    <definedName name="_xlnm.Print_Area" localSheetId="57">'48'!$A$1:$L$64</definedName>
    <definedName name="_xlnm.Print_Area" localSheetId="58">'49'!$A$1:$L$64</definedName>
    <definedName name="_xlnm.Print_Area" localSheetId="14">'5'!$A$1:$L$64</definedName>
    <definedName name="_xlnm.Print_Area" localSheetId="59">'50'!$A$1:$L$64</definedName>
    <definedName name="_xlnm.Print_Area" localSheetId="60">'51'!$A$1:$L$64</definedName>
    <definedName name="_xlnm.Print_Area" localSheetId="61">'52'!$A$1:$L$64</definedName>
    <definedName name="_xlnm.Print_Area" localSheetId="62">'53'!$A$1:$L$64</definedName>
    <definedName name="_xlnm.Print_Area" localSheetId="63">'54'!$A$1:$L$64</definedName>
    <definedName name="_xlnm.Print_Area" localSheetId="64">'55'!$A$1:$L$64</definedName>
    <definedName name="_xlnm.Print_Area" localSheetId="65">'56'!$A$1:$L$64</definedName>
    <definedName name="_xlnm.Print_Area" localSheetId="66">'57'!$A$1:$L$64</definedName>
    <definedName name="_xlnm.Print_Area" localSheetId="67">'58'!$A$1:$L$64</definedName>
    <definedName name="_xlnm.Print_Area" localSheetId="68">'59'!$A$1:$L$64</definedName>
    <definedName name="_xlnm.Print_Area" localSheetId="15">'6'!$A$1:$L$64</definedName>
    <definedName name="_xlnm.Print_Area" localSheetId="69">'60'!$A$1:$L$64</definedName>
    <definedName name="_xlnm.Print_Area" localSheetId="70">'61'!$A$1:$L$64</definedName>
    <definedName name="_xlnm.Print_Area" localSheetId="71">'62'!$A$1:$L$64</definedName>
    <definedName name="_xlnm.Print_Area" localSheetId="72">'63'!$A$1:$L$64</definedName>
    <definedName name="_xlnm.Print_Area" localSheetId="73">'64'!$A$1:$L$64</definedName>
    <definedName name="_xlnm.Print_Area" localSheetId="74">'65'!$A$1:$L$64</definedName>
    <definedName name="_xlnm.Print_Area" localSheetId="75">'66'!$A$1:$L$64</definedName>
    <definedName name="_xlnm.Print_Area" localSheetId="76">'67'!$A$1:$L$64</definedName>
    <definedName name="_xlnm.Print_Area" localSheetId="77">'68'!$A$1:$L$64</definedName>
    <definedName name="_xlnm.Print_Area" localSheetId="78">'69'!$A$1:$L$64</definedName>
    <definedName name="_xlnm.Print_Area" localSheetId="16">'7'!$A$1:$L$64</definedName>
    <definedName name="_xlnm.Print_Area" localSheetId="79">'70'!$A$1:$L$64</definedName>
    <definedName name="_xlnm.Print_Area" localSheetId="80">'71'!$A$1:$L$64</definedName>
    <definedName name="_xlnm.Print_Area" localSheetId="81">'72'!$A$1:$L$64</definedName>
    <definedName name="_xlnm.Print_Area" localSheetId="82">'73'!$A$1:$L$64</definedName>
    <definedName name="_xlnm.Print_Area" localSheetId="83">'74'!$A$1:$L$64</definedName>
    <definedName name="_xlnm.Print_Area" localSheetId="84">'75'!$A$1:$L$64</definedName>
    <definedName name="_xlnm.Print_Area" localSheetId="85">'76'!$A$1:$L$64</definedName>
    <definedName name="_xlnm.Print_Area" localSheetId="86">'77'!$A$1:$L$64</definedName>
    <definedName name="_xlnm.Print_Area" localSheetId="87">'78'!$A$1:$L$64</definedName>
    <definedName name="_xlnm.Print_Area" localSheetId="88">'79'!$A$1:$L$64</definedName>
    <definedName name="_xlnm.Print_Area" localSheetId="17">'8'!$A$1:$L$64</definedName>
    <definedName name="_xlnm.Print_Area" localSheetId="89">'80'!$A$1:$L$64</definedName>
    <definedName name="_xlnm.Print_Area" localSheetId="90">'81'!$A$1:$L$64</definedName>
    <definedName name="_xlnm.Print_Area" localSheetId="91">'82'!$A$1:$L$64</definedName>
    <definedName name="_xlnm.Print_Area" localSheetId="93">'84'!$A$1:$L$64</definedName>
    <definedName name="_xlnm.Print_Area" localSheetId="94">'85'!$A$1:$L$64</definedName>
    <definedName name="_xlnm.Print_Area" localSheetId="95">'86'!$A$1:$L$64</definedName>
    <definedName name="_xlnm.Print_Area" localSheetId="96">'87'!$A$1:$L$64</definedName>
    <definedName name="_xlnm.Print_Area" localSheetId="97">'88'!$A$1:$L$64</definedName>
    <definedName name="_xlnm.Print_Area" localSheetId="98">'89'!$A$1:$L$64</definedName>
    <definedName name="_xlnm.Print_Area" localSheetId="18">'9'!$A$1:$L$64</definedName>
    <definedName name="_xlnm.Print_Area" localSheetId="100">'91'!$A$1:$L$64</definedName>
    <definedName name="_xlnm.Print_Area" localSheetId="101">'92'!$A$1:$L$64</definedName>
    <definedName name="_xlnm.Print_Area" localSheetId="102">'93'!$A$1:$L$64</definedName>
    <definedName name="_xlnm.Print_Area" localSheetId="103">'94'!$A$1:$L$64</definedName>
    <definedName name="_xlnm.Print_Area" localSheetId="104">'95'!$A$1:$L$64</definedName>
    <definedName name="_xlnm.Print_Area" localSheetId="105">'96'!$A$1:$L$64</definedName>
    <definedName name="_xlnm.Print_Area" localSheetId="106">'97'!$A$1:$L$64</definedName>
    <definedName name="_xlnm.Print_Area" localSheetId="107">'98'!$A$1:$L$64</definedName>
    <definedName name="_xlnm.Print_Area" localSheetId="108">'99'!$A$1:$L$64</definedName>
    <definedName name="_xlnm.Print_Area" localSheetId="2">'DAFTAR KODE PERSEDIAAN'!$A$1:$C$205</definedName>
    <definedName name="_xlnm.Print_Area" localSheetId="8">'FIX MUTASI 2015'!$A$1:$S$217</definedName>
    <definedName name="_xlnm.Print_Area" localSheetId="6">'INPUT SALDO AWAL'!$A$1:$F$206</definedName>
    <definedName name="_xlnm.Print_Area" localSheetId="9">'RINCIAN PERSEDIAAN AKHIR'!$A$1:$G$217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202" i="279" l="1"/>
  <c r="Y201" i="279"/>
  <c r="Y200" i="279"/>
  <c r="Y199" i="279"/>
  <c r="Y198" i="279"/>
  <c r="Y197" i="279"/>
  <c r="Y196" i="279"/>
  <c r="Y195" i="279"/>
  <c r="Y194" i="279"/>
  <c r="Y193" i="279"/>
  <c r="Y192" i="279"/>
  <c r="Y191" i="279"/>
  <c r="Y190" i="279"/>
  <c r="Y189" i="279"/>
  <c r="Y188" i="279"/>
  <c r="Y187" i="279"/>
  <c r="Y186" i="279"/>
  <c r="Y185" i="279"/>
  <c r="Y184" i="279"/>
  <c r="Y183" i="279"/>
  <c r="Y182" i="279"/>
  <c r="Y181" i="279"/>
  <c r="Y180" i="279"/>
  <c r="Y179" i="279"/>
  <c r="Y178" i="279"/>
  <c r="Y177" i="279"/>
  <c r="Y176" i="279"/>
  <c r="Y175" i="279"/>
  <c r="Y174" i="279"/>
  <c r="Y173" i="279"/>
  <c r="Y172" i="279"/>
  <c r="Y171" i="279"/>
  <c r="Y170" i="279"/>
  <c r="Y169" i="279"/>
  <c r="Y168" i="279"/>
  <c r="Y167" i="279"/>
  <c r="Y166" i="279"/>
  <c r="Y165" i="279"/>
  <c r="Y164" i="279"/>
  <c r="Y163" i="279"/>
  <c r="Y162" i="279"/>
  <c r="Y161" i="279"/>
  <c r="Y160" i="279"/>
  <c r="Y159" i="279"/>
  <c r="Y158" i="279"/>
  <c r="Y157" i="279"/>
  <c r="Y156" i="279"/>
  <c r="Y155" i="279"/>
  <c r="Y154" i="279"/>
  <c r="Y153" i="279"/>
  <c r="Y152" i="279"/>
  <c r="Y151" i="279"/>
  <c r="Y150" i="279"/>
  <c r="Y149" i="279"/>
  <c r="Y148" i="279"/>
  <c r="Y147" i="279"/>
  <c r="Y146" i="279"/>
  <c r="Y145" i="279"/>
  <c r="Y144" i="279"/>
  <c r="Y143" i="279"/>
  <c r="Y142" i="279"/>
  <c r="Y141" i="279"/>
  <c r="Y140" i="279"/>
  <c r="Y139" i="279"/>
  <c r="Y138" i="279"/>
  <c r="Y137" i="279"/>
  <c r="Y136" i="279"/>
  <c r="Y135" i="279"/>
  <c r="Y134" i="279"/>
  <c r="Y133" i="279"/>
  <c r="Y132" i="279"/>
  <c r="Y131" i="279"/>
  <c r="Y130" i="279"/>
  <c r="Y129" i="279"/>
  <c r="Y128" i="279"/>
  <c r="Y127" i="279"/>
  <c r="Y126" i="279"/>
  <c r="Y125" i="279"/>
  <c r="Y124" i="279"/>
  <c r="Y123" i="279"/>
  <c r="Y122" i="279"/>
  <c r="Y121" i="279"/>
  <c r="Y120" i="279"/>
  <c r="Y119" i="279"/>
  <c r="Y118" i="279"/>
  <c r="Y117" i="279"/>
  <c r="Y116" i="279"/>
  <c r="Y115" i="279"/>
  <c r="Y114" i="279"/>
  <c r="Y113" i="279"/>
  <c r="Y112" i="279"/>
  <c r="Y111" i="279"/>
  <c r="Y110" i="279"/>
  <c r="Y109" i="279"/>
  <c r="Y108" i="279"/>
  <c r="Y107" i="279"/>
  <c r="Y106" i="279"/>
  <c r="Y105" i="279"/>
  <c r="Y104" i="279"/>
  <c r="Y103" i="279"/>
  <c r="Y102" i="279"/>
  <c r="Y101" i="279"/>
  <c r="Y100" i="279"/>
  <c r="Y99" i="279"/>
  <c r="Y98" i="279"/>
  <c r="Y97" i="279"/>
  <c r="Y96" i="279"/>
  <c r="Y95" i="279"/>
  <c r="Y94" i="279"/>
  <c r="Y93" i="279"/>
  <c r="Y92" i="279"/>
  <c r="Y91" i="279"/>
  <c r="Y90" i="279"/>
  <c r="Y89" i="279"/>
  <c r="Y88" i="279"/>
  <c r="Y87" i="279"/>
  <c r="Y86" i="279"/>
  <c r="Y85" i="279"/>
  <c r="Y84" i="279"/>
  <c r="Y83" i="279"/>
  <c r="Y82" i="279"/>
  <c r="Y81" i="279"/>
  <c r="Y80" i="279"/>
  <c r="Y79" i="279"/>
  <c r="Y78" i="279"/>
  <c r="Y77" i="279"/>
  <c r="Y76" i="279"/>
  <c r="Y75" i="279"/>
  <c r="Y74" i="279"/>
  <c r="Y73" i="279"/>
  <c r="Y72" i="279"/>
  <c r="Y71" i="279"/>
  <c r="Y70" i="279"/>
  <c r="Y69" i="279"/>
  <c r="Y68" i="279"/>
  <c r="Y67" i="279"/>
  <c r="Y66" i="279"/>
  <c r="Y65" i="279"/>
  <c r="Y64" i="279"/>
  <c r="Y63" i="279"/>
  <c r="Y62" i="279"/>
  <c r="Y61" i="279"/>
  <c r="Y60" i="279"/>
  <c r="Y59" i="279"/>
  <c r="Y58" i="279"/>
  <c r="Y57" i="279"/>
  <c r="Y56" i="279"/>
  <c r="Y55" i="279"/>
  <c r="Y54" i="279"/>
  <c r="Y53" i="279"/>
  <c r="Y52" i="279"/>
  <c r="Y51" i="279"/>
  <c r="Y50" i="279"/>
  <c r="Y49" i="279"/>
  <c r="Y48" i="279"/>
  <c r="Y47" i="279"/>
  <c r="Y46" i="279"/>
  <c r="Y45" i="279"/>
  <c r="Y44" i="279"/>
  <c r="Y43" i="279"/>
  <c r="Y42" i="279"/>
  <c r="Y41" i="279"/>
  <c r="Y40" i="279"/>
  <c r="Y39" i="279"/>
  <c r="Y38" i="279"/>
  <c r="Y37" i="279"/>
  <c r="Y36" i="279"/>
  <c r="Y35" i="279"/>
  <c r="Y34" i="279"/>
  <c r="Y33" i="279"/>
  <c r="Y32" i="279"/>
  <c r="Y31" i="279"/>
  <c r="Y30" i="279"/>
  <c r="Y29" i="279"/>
  <c r="Y28" i="279"/>
  <c r="Y27" i="279"/>
  <c r="Y26" i="279"/>
  <c r="Y25" i="279"/>
  <c r="Y24" i="279"/>
  <c r="Y23" i="279"/>
  <c r="Y22" i="279"/>
  <c r="Y21" i="279"/>
  <c r="Y20" i="279"/>
  <c r="Y19" i="279"/>
  <c r="Y18" i="279"/>
  <c r="Y17" i="279"/>
  <c r="Y16" i="279"/>
  <c r="Y15" i="279"/>
  <c r="Y14" i="279"/>
  <c r="Y13" i="279"/>
  <c r="Y12" i="279"/>
  <c r="Y11" i="279"/>
  <c r="Y10" i="279"/>
  <c r="Y9" i="279"/>
  <c r="Y8" i="279"/>
  <c r="Y7" i="279"/>
  <c r="Y6" i="279"/>
  <c r="Y5" i="279"/>
  <c r="Y4" i="279"/>
  <c r="Y3" i="279"/>
  <c r="AB202" i="279"/>
  <c r="AB201" i="279"/>
  <c r="AB200" i="279"/>
  <c r="AB199" i="279"/>
  <c r="AB198" i="279"/>
  <c r="AB197" i="279"/>
  <c r="AB196" i="279"/>
  <c r="AB195" i="279"/>
  <c r="AB194" i="279"/>
  <c r="AB193" i="279"/>
  <c r="AB192" i="279"/>
  <c r="AB191" i="279"/>
  <c r="AB190" i="279"/>
  <c r="AB189" i="279"/>
  <c r="AB188" i="279"/>
  <c r="AB187" i="279"/>
  <c r="AB186" i="279"/>
  <c r="AB185" i="279"/>
  <c r="AB184" i="279"/>
  <c r="AB183" i="279"/>
  <c r="AB182" i="279"/>
  <c r="AB181" i="279"/>
  <c r="AB180" i="279"/>
  <c r="AB179" i="279"/>
  <c r="AB178" i="279"/>
  <c r="AB177" i="279"/>
  <c r="AB176" i="279"/>
  <c r="AB175" i="279"/>
  <c r="AB174" i="279"/>
  <c r="AB173" i="279"/>
  <c r="AB172" i="279"/>
  <c r="AB171" i="279"/>
  <c r="AB170" i="279"/>
  <c r="AB169" i="279"/>
  <c r="AB168" i="279"/>
  <c r="AB167" i="279"/>
  <c r="AB166" i="279"/>
  <c r="AB165" i="279"/>
  <c r="AB164" i="279"/>
  <c r="AB163" i="279"/>
  <c r="AB162" i="279"/>
  <c r="AB161" i="279"/>
  <c r="AB160" i="279"/>
  <c r="AB159" i="279"/>
  <c r="AB158" i="279"/>
  <c r="AB157" i="279"/>
  <c r="AB156" i="279"/>
  <c r="AB155" i="279"/>
  <c r="AB154" i="279"/>
  <c r="AB153" i="279"/>
  <c r="AB152" i="279"/>
  <c r="AB151" i="279"/>
  <c r="AB150" i="279"/>
  <c r="AB149" i="279"/>
  <c r="AB148" i="279"/>
  <c r="AB147" i="279"/>
  <c r="AB146" i="279"/>
  <c r="AB145" i="279"/>
  <c r="AB144" i="279"/>
  <c r="AB143" i="279"/>
  <c r="AB142" i="279"/>
  <c r="AB141" i="279"/>
  <c r="AB140" i="279"/>
  <c r="AB139" i="279"/>
  <c r="AB138" i="279"/>
  <c r="AB137" i="279"/>
  <c r="AB136" i="279"/>
  <c r="AB135" i="279"/>
  <c r="AB134" i="279"/>
  <c r="AB133" i="279"/>
  <c r="AB132" i="279"/>
  <c r="AB131" i="279"/>
  <c r="AB130" i="279"/>
  <c r="AB129" i="279"/>
  <c r="AB128" i="279"/>
  <c r="AB127" i="279"/>
  <c r="AB126" i="279"/>
  <c r="AB125" i="279"/>
  <c r="AB124" i="279"/>
  <c r="AB123" i="279"/>
  <c r="AB122" i="279"/>
  <c r="AB121" i="279"/>
  <c r="AB120" i="279"/>
  <c r="AB119" i="279"/>
  <c r="AB118" i="279"/>
  <c r="AB117" i="279"/>
  <c r="AB116" i="279"/>
  <c r="AB115" i="279"/>
  <c r="AB114" i="279"/>
  <c r="AB113" i="279"/>
  <c r="AB112" i="279"/>
  <c r="AB111" i="279"/>
  <c r="AB110" i="279"/>
  <c r="AB109" i="279"/>
  <c r="AB108" i="279"/>
  <c r="AB107" i="279"/>
  <c r="AB106" i="279"/>
  <c r="AB105" i="279"/>
  <c r="AB104" i="279"/>
  <c r="AB103" i="279"/>
  <c r="AB102" i="279"/>
  <c r="AB101" i="279"/>
  <c r="AB100" i="279"/>
  <c r="AB99" i="279"/>
  <c r="AB98" i="279"/>
  <c r="AB97" i="279"/>
  <c r="AB96" i="279"/>
  <c r="AB95" i="279"/>
  <c r="AB94" i="279"/>
  <c r="AB93" i="279"/>
  <c r="AB92" i="279"/>
  <c r="AB91" i="279"/>
  <c r="AB90" i="279"/>
  <c r="AB89" i="279"/>
  <c r="AB88" i="279"/>
  <c r="AB87" i="279"/>
  <c r="AB86" i="279"/>
  <c r="AB85" i="279"/>
  <c r="AB84" i="279"/>
  <c r="AB83" i="279"/>
  <c r="AB82" i="279"/>
  <c r="AB81" i="279"/>
  <c r="AB80" i="279"/>
  <c r="AB79" i="279"/>
  <c r="AB78" i="279"/>
  <c r="AB77" i="279"/>
  <c r="AB76" i="279"/>
  <c r="AB75" i="279"/>
  <c r="AB74" i="279"/>
  <c r="AB73" i="279"/>
  <c r="AB72" i="279"/>
  <c r="AB71" i="279"/>
  <c r="AB70" i="279"/>
  <c r="AB69" i="279"/>
  <c r="AB68" i="279"/>
  <c r="AB67" i="279"/>
  <c r="AB66" i="279"/>
  <c r="AB65" i="279"/>
  <c r="AB64" i="279"/>
  <c r="AB63" i="279"/>
  <c r="AB62" i="279"/>
  <c r="AB61" i="279"/>
  <c r="AB60" i="279"/>
  <c r="AB59" i="279"/>
  <c r="AB58" i="279"/>
  <c r="AB57" i="279"/>
  <c r="AB56" i="279"/>
  <c r="AB55" i="279"/>
  <c r="AB54" i="279"/>
  <c r="AB53" i="279"/>
  <c r="AB52" i="279"/>
  <c r="AB51" i="279"/>
  <c r="AB50" i="279"/>
  <c r="AB49" i="279"/>
  <c r="AB48" i="279"/>
  <c r="AB47" i="279"/>
  <c r="AB46" i="279"/>
  <c r="AB45" i="279"/>
  <c r="AB44" i="279"/>
  <c r="AB43" i="279"/>
  <c r="AB42" i="279"/>
  <c r="AB41" i="279"/>
  <c r="AB40" i="279"/>
  <c r="AB39" i="279"/>
  <c r="AB38" i="279"/>
  <c r="AB37" i="279"/>
  <c r="AB36" i="279"/>
  <c r="AB35" i="279"/>
  <c r="AB34" i="279"/>
  <c r="AB33" i="279"/>
  <c r="AB32" i="279"/>
  <c r="AB31" i="279"/>
  <c r="AB30" i="279"/>
  <c r="AB29" i="279"/>
  <c r="AB28" i="279"/>
  <c r="AB27" i="279"/>
  <c r="AB26" i="279"/>
  <c r="AB25" i="279"/>
  <c r="AB24" i="279"/>
  <c r="AB23" i="279"/>
  <c r="AB22" i="279"/>
  <c r="AB21" i="279"/>
  <c r="AB20" i="279"/>
  <c r="AB19" i="279"/>
  <c r="AB18" i="279"/>
  <c r="AB17" i="279"/>
  <c r="AB16" i="279"/>
  <c r="AB15" i="279"/>
  <c r="AB14" i="279"/>
  <c r="AB13" i="279"/>
  <c r="AB12" i="279"/>
  <c r="AB11" i="279"/>
  <c r="AB10" i="279"/>
  <c r="AB9" i="279"/>
  <c r="AB8" i="279"/>
  <c r="AB7" i="279"/>
  <c r="AB6" i="279"/>
  <c r="AB5" i="279"/>
  <c r="AB4" i="279"/>
  <c r="AB3" i="279"/>
  <c r="AE202" i="279"/>
  <c r="AE201" i="279"/>
  <c r="AE200" i="279"/>
  <c r="AE199" i="279"/>
  <c r="AE198" i="279"/>
  <c r="AE197" i="279"/>
  <c r="AE196" i="279"/>
  <c r="AE195" i="279"/>
  <c r="AE194" i="279"/>
  <c r="AE193" i="279"/>
  <c r="AE192" i="279"/>
  <c r="AE191" i="279"/>
  <c r="AE190" i="279"/>
  <c r="AE189" i="279"/>
  <c r="AE188" i="279"/>
  <c r="AE187" i="279"/>
  <c r="AE186" i="279"/>
  <c r="AE185" i="279"/>
  <c r="AE184" i="279"/>
  <c r="AE183" i="279"/>
  <c r="AE182" i="279"/>
  <c r="AE181" i="279"/>
  <c r="AE180" i="279"/>
  <c r="AE179" i="279"/>
  <c r="AE178" i="279"/>
  <c r="AE177" i="279"/>
  <c r="AE176" i="279"/>
  <c r="AE175" i="279"/>
  <c r="AE174" i="279"/>
  <c r="AE173" i="279"/>
  <c r="AE172" i="279"/>
  <c r="AE171" i="279"/>
  <c r="AE170" i="279"/>
  <c r="AE169" i="279"/>
  <c r="AE168" i="279"/>
  <c r="AE167" i="279"/>
  <c r="AE166" i="279"/>
  <c r="AE165" i="279"/>
  <c r="AE164" i="279"/>
  <c r="AE163" i="279"/>
  <c r="AE162" i="279"/>
  <c r="AE161" i="279"/>
  <c r="AE160" i="279"/>
  <c r="AE159" i="279"/>
  <c r="AE158" i="279"/>
  <c r="AE157" i="279"/>
  <c r="AE156" i="279"/>
  <c r="AE155" i="279"/>
  <c r="AE154" i="279"/>
  <c r="AE153" i="279"/>
  <c r="AE152" i="279"/>
  <c r="AE151" i="279"/>
  <c r="AE150" i="279"/>
  <c r="AE149" i="279"/>
  <c r="AE148" i="279"/>
  <c r="AE147" i="279"/>
  <c r="AE146" i="279"/>
  <c r="AE145" i="279"/>
  <c r="AE144" i="279"/>
  <c r="AE143" i="279"/>
  <c r="AE142" i="279"/>
  <c r="AE141" i="279"/>
  <c r="AE140" i="279"/>
  <c r="AE139" i="279"/>
  <c r="AE138" i="279"/>
  <c r="AE137" i="279"/>
  <c r="AE136" i="279"/>
  <c r="AE135" i="279"/>
  <c r="AE134" i="279"/>
  <c r="AE133" i="279"/>
  <c r="AE132" i="279"/>
  <c r="AE131" i="279"/>
  <c r="AE130" i="279"/>
  <c r="AE129" i="279"/>
  <c r="AE128" i="279"/>
  <c r="AE127" i="279"/>
  <c r="AE126" i="279"/>
  <c r="AE125" i="279"/>
  <c r="AE124" i="279"/>
  <c r="AE123" i="279"/>
  <c r="AE122" i="279"/>
  <c r="AE121" i="279"/>
  <c r="AE120" i="279"/>
  <c r="AE119" i="279"/>
  <c r="AE118" i="279"/>
  <c r="AE117" i="279"/>
  <c r="AE116" i="279"/>
  <c r="AE115" i="279"/>
  <c r="AE114" i="279"/>
  <c r="AE113" i="279"/>
  <c r="AE112" i="279"/>
  <c r="AE111" i="279"/>
  <c r="AE110" i="279"/>
  <c r="AE109" i="279"/>
  <c r="AE108" i="279"/>
  <c r="AE107" i="279"/>
  <c r="AE106" i="279"/>
  <c r="AE105" i="279"/>
  <c r="AE104" i="279"/>
  <c r="AE103" i="279"/>
  <c r="AE102" i="279"/>
  <c r="AE101" i="279"/>
  <c r="AE100" i="279"/>
  <c r="AE99" i="279"/>
  <c r="AE98" i="279"/>
  <c r="AE97" i="279"/>
  <c r="AE96" i="279"/>
  <c r="AE95" i="279"/>
  <c r="AE94" i="279"/>
  <c r="AE93" i="279"/>
  <c r="AE92" i="279"/>
  <c r="AE91" i="279"/>
  <c r="AE90" i="279"/>
  <c r="AE89" i="279"/>
  <c r="AE88" i="279"/>
  <c r="AE87" i="279"/>
  <c r="AE86" i="279"/>
  <c r="AE85" i="279"/>
  <c r="AE84" i="279"/>
  <c r="AE83" i="279"/>
  <c r="AE82" i="279"/>
  <c r="AE81" i="279"/>
  <c r="AE80" i="279"/>
  <c r="AE79" i="279"/>
  <c r="AE78" i="279"/>
  <c r="AE77" i="279"/>
  <c r="AE76" i="279"/>
  <c r="AE75" i="279"/>
  <c r="AE74" i="279"/>
  <c r="AE73" i="279"/>
  <c r="AE72" i="279"/>
  <c r="AE71" i="279"/>
  <c r="AE70" i="279"/>
  <c r="AE69" i="279"/>
  <c r="AE68" i="279"/>
  <c r="AE67" i="279"/>
  <c r="AE66" i="279"/>
  <c r="AE65" i="279"/>
  <c r="AE64" i="279"/>
  <c r="AE63" i="279"/>
  <c r="AE62" i="279"/>
  <c r="AE61" i="279"/>
  <c r="AE60" i="279"/>
  <c r="AE59" i="279"/>
  <c r="AE58" i="279"/>
  <c r="AE57" i="279"/>
  <c r="AE56" i="279"/>
  <c r="AE55" i="279"/>
  <c r="AE54" i="279"/>
  <c r="AE53" i="279"/>
  <c r="AE52" i="279"/>
  <c r="AE51" i="279"/>
  <c r="AE50" i="279"/>
  <c r="AE49" i="279"/>
  <c r="AE48" i="279"/>
  <c r="AE47" i="279"/>
  <c r="AE46" i="279"/>
  <c r="AE45" i="279"/>
  <c r="AE44" i="279"/>
  <c r="AE43" i="279"/>
  <c r="AE42" i="279"/>
  <c r="AE41" i="279"/>
  <c r="AE40" i="279"/>
  <c r="AE39" i="279"/>
  <c r="AE38" i="279"/>
  <c r="AE37" i="279"/>
  <c r="AE36" i="279"/>
  <c r="AE35" i="279"/>
  <c r="AE34" i="279"/>
  <c r="AE33" i="279"/>
  <c r="AE32" i="279"/>
  <c r="AE31" i="279"/>
  <c r="AE30" i="279"/>
  <c r="AE29" i="279"/>
  <c r="AE28" i="279"/>
  <c r="AE27" i="279"/>
  <c r="AE26" i="279"/>
  <c r="AE25" i="279"/>
  <c r="AE24" i="279"/>
  <c r="AE23" i="279"/>
  <c r="AE22" i="279"/>
  <c r="AE21" i="279"/>
  <c r="AE20" i="279"/>
  <c r="AE19" i="279"/>
  <c r="AE18" i="279"/>
  <c r="AE17" i="279"/>
  <c r="AE16" i="279"/>
  <c r="AE15" i="279"/>
  <c r="AE14" i="279"/>
  <c r="AE13" i="279"/>
  <c r="AE12" i="279"/>
  <c r="AE11" i="279"/>
  <c r="AE10" i="279"/>
  <c r="AE9" i="279"/>
  <c r="AE8" i="279"/>
  <c r="AE7" i="279"/>
  <c r="AE6" i="279"/>
  <c r="AE5" i="279"/>
  <c r="AE4" i="279"/>
  <c r="AE3" i="279"/>
  <c r="AH202" i="279"/>
  <c r="AH201" i="279"/>
  <c r="AH200" i="279"/>
  <c r="AH199" i="279"/>
  <c r="AK199" i="279" s="1"/>
  <c r="AN199" i="279" s="1"/>
  <c r="AH198" i="279"/>
  <c r="AH197" i="279"/>
  <c r="AK197" i="279" s="1"/>
  <c r="AN197" i="279" s="1"/>
  <c r="AH196" i="279"/>
  <c r="AH195" i="279"/>
  <c r="AK195" i="279" s="1"/>
  <c r="AN195" i="279" s="1"/>
  <c r="AH194" i="279"/>
  <c r="AH193" i="279"/>
  <c r="AH192" i="279"/>
  <c r="AH191" i="279"/>
  <c r="AK191" i="279" s="1"/>
  <c r="AH190" i="279"/>
  <c r="AH189" i="279"/>
  <c r="AH188" i="279"/>
  <c r="AH187" i="279"/>
  <c r="AK187" i="279" s="1"/>
  <c r="AN187" i="279" s="1"/>
  <c r="AH186" i="279"/>
  <c r="AH185" i="279"/>
  <c r="AH184" i="279"/>
  <c r="AH183" i="279"/>
  <c r="AK183" i="279" s="1"/>
  <c r="AN183" i="279" s="1"/>
  <c r="AH182" i="279"/>
  <c r="AH181" i="279"/>
  <c r="AH180" i="279"/>
  <c r="AH179" i="279"/>
  <c r="AK179" i="279" s="1"/>
  <c r="AN179" i="279" s="1"/>
  <c r="AH178" i="279"/>
  <c r="AH177" i="279"/>
  <c r="AH176" i="279"/>
  <c r="AH175" i="279"/>
  <c r="AK175" i="279" s="1"/>
  <c r="AH174" i="279"/>
  <c r="AH173" i="279"/>
  <c r="AH172" i="279"/>
  <c r="AH171" i="279"/>
  <c r="AK171" i="279" s="1"/>
  <c r="AN171" i="279" s="1"/>
  <c r="AH170" i="279"/>
  <c r="AH169" i="279"/>
  <c r="AH168" i="279"/>
  <c r="AH167" i="279"/>
  <c r="AK167" i="279" s="1"/>
  <c r="AN167" i="279" s="1"/>
  <c r="AH166" i="279"/>
  <c r="AH165" i="279"/>
  <c r="AH164" i="279"/>
  <c r="AH163" i="279"/>
  <c r="AK163" i="279" s="1"/>
  <c r="AN163" i="279" s="1"/>
  <c r="AH162" i="279"/>
  <c r="AH161" i="279"/>
  <c r="AH160" i="279"/>
  <c r="AH159" i="279"/>
  <c r="AK159" i="279" s="1"/>
  <c r="AH158" i="279"/>
  <c r="AH157" i="279"/>
  <c r="AH156" i="279"/>
  <c r="AH155" i="279"/>
  <c r="AK155" i="279" s="1"/>
  <c r="AN155" i="279" s="1"/>
  <c r="AH154" i="279"/>
  <c r="AH153" i="279"/>
  <c r="AH152" i="279"/>
  <c r="AH151" i="279"/>
  <c r="AK151" i="279" s="1"/>
  <c r="AN151" i="279" s="1"/>
  <c r="AH150" i="279"/>
  <c r="AH149" i="279"/>
  <c r="AH148" i="279"/>
  <c r="AH147" i="279"/>
  <c r="AK147" i="279" s="1"/>
  <c r="AN147" i="279" s="1"/>
  <c r="AH146" i="279"/>
  <c r="AH145" i="279"/>
  <c r="AH144" i="279"/>
  <c r="AH143" i="279"/>
  <c r="AK143" i="279" s="1"/>
  <c r="AH142" i="279"/>
  <c r="AH141" i="279"/>
  <c r="AH140" i="279"/>
  <c r="AH139" i="279"/>
  <c r="AK139" i="279" s="1"/>
  <c r="AN139" i="279" s="1"/>
  <c r="AH138" i="279"/>
  <c r="AH137" i="279"/>
  <c r="AH136" i="279"/>
  <c r="AH135" i="279"/>
  <c r="AK135" i="279" s="1"/>
  <c r="AN135" i="279" s="1"/>
  <c r="AH134" i="279"/>
  <c r="AH133" i="279"/>
  <c r="AH132" i="279"/>
  <c r="AH131" i="279"/>
  <c r="AK131" i="279" s="1"/>
  <c r="AN131" i="279" s="1"/>
  <c r="AH130" i="279"/>
  <c r="AH129" i="279"/>
  <c r="AH128" i="279"/>
  <c r="AH127" i="279"/>
  <c r="AK127" i="279" s="1"/>
  <c r="AH126" i="279"/>
  <c r="AH125" i="279"/>
  <c r="AH124" i="279"/>
  <c r="AH123" i="279"/>
  <c r="AK123" i="279" s="1"/>
  <c r="AN123" i="279" s="1"/>
  <c r="AH122" i="279"/>
  <c r="AH121" i="279"/>
  <c r="AH120" i="279"/>
  <c r="AH119" i="279"/>
  <c r="AK119" i="279" s="1"/>
  <c r="AN119" i="279" s="1"/>
  <c r="AH118" i="279"/>
  <c r="AH117" i="279"/>
  <c r="AH116" i="279"/>
  <c r="AH115" i="279"/>
  <c r="AK115" i="279" s="1"/>
  <c r="AN115" i="279" s="1"/>
  <c r="AH114" i="279"/>
  <c r="AH113" i="279"/>
  <c r="AH112" i="279"/>
  <c r="AH111" i="279"/>
  <c r="AK111" i="279" s="1"/>
  <c r="AH110" i="279"/>
  <c r="AH109" i="279"/>
  <c r="AH108" i="279"/>
  <c r="AH107" i="279"/>
  <c r="AK107" i="279" s="1"/>
  <c r="AN107" i="279" s="1"/>
  <c r="AH106" i="279"/>
  <c r="AH105" i="279"/>
  <c r="AH104" i="279"/>
  <c r="AH103" i="279"/>
  <c r="AK103" i="279" s="1"/>
  <c r="AN103" i="279" s="1"/>
  <c r="AH102" i="279"/>
  <c r="AH101" i="279"/>
  <c r="AH100" i="279"/>
  <c r="AH99" i="279"/>
  <c r="AK99" i="279" s="1"/>
  <c r="AN99" i="279" s="1"/>
  <c r="AH98" i="279"/>
  <c r="AH97" i="279"/>
  <c r="AH96" i="279"/>
  <c r="AH95" i="279"/>
  <c r="AK95" i="279" s="1"/>
  <c r="AH94" i="279"/>
  <c r="AH93" i="279"/>
  <c r="AH92" i="279"/>
  <c r="AH91" i="279"/>
  <c r="AK91" i="279" s="1"/>
  <c r="AN91" i="279" s="1"/>
  <c r="AH90" i="279"/>
  <c r="AH89" i="279"/>
  <c r="AH88" i="279"/>
  <c r="AH87" i="279"/>
  <c r="AK87" i="279" s="1"/>
  <c r="AN87" i="279" s="1"/>
  <c r="AH86" i="279"/>
  <c r="AH85" i="279"/>
  <c r="AH84" i="279"/>
  <c r="AH83" i="279"/>
  <c r="AK83" i="279" s="1"/>
  <c r="AN83" i="279" s="1"/>
  <c r="AH82" i="279"/>
  <c r="AH81" i="279"/>
  <c r="AH80" i="279"/>
  <c r="AH79" i="279"/>
  <c r="AK79" i="279" s="1"/>
  <c r="AH78" i="279"/>
  <c r="AH77" i="279"/>
  <c r="AH76" i="279"/>
  <c r="AH75" i="279"/>
  <c r="AK75" i="279" s="1"/>
  <c r="AN75" i="279" s="1"/>
  <c r="AH74" i="279"/>
  <c r="AH73" i="279"/>
  <c r="AH72" i="279"/>
  <c r="AH71" i="279"/>
  <c r="AK71" i="279" s="1"/>
  <c r="AN71" i="279" s="1"/>
  <c r="AH70" i="279"/>
  <c r="AH69" i="279"/>
  <c r="AH68" i="279"/>
  <c r="AH67" i="279"/>
  <c r="AK67" i="279" s="1"/>
  <c r="AN67" i="279" s="1"/>
  <c r="AH66" i="279"/>
  <c r="AH65" i="279"/>
  <c r="AH64" i="279"/>
  <c r="AH63" i="279"/>
  <c r="AK63" i="279" s="1"/>
  <c r="AH62" i="279"/>
  <c r="AH61" i="279"/>
  <c r="AH60" i="279"/>
  <c r="AH59" i="279"/>
  <c r="AK59" i="279" s="1"/>
  <c r="AN59" i="279" s="1"/>
  <c r="AH58" i="279"/>
  <c r="AH57" i="279"/>
  <c r="AH56" i="279"/>
  <c r="AH55" i="279"/>
  <c r="AK55" i="279" s="1"/>
  <c r="AN55" i="279" s="1"/>
  <c r="AH54" i="279"/>
  <c r="AH53" i="279"/>
  <c r="AH52" i="279"/>
  <c r="AH51" i="279"/>
  <c r="AK51" i="279" s="1"/>
  <c r="AN51" i="279" s="1"/>
  <c r="AH50" i="279"/>
  <c r="AH49" i="279"/>
  <c r="AH48" i="279"/>
  <c r="AH47" i="279"/>
  <c r="AK47" i="279" s="1"/>
  <c r="AN47" i="279" s="1"/>
  <c r="AH46" i="279"/>
  <c r="AH45" i="279"/>
  <c r="AH44" i="279"/>
  <c r="AH43" i="279"/>
  <c r="AK43" i="279" s="1"/>
  <c r="AN43" i="279" s="1"/>
  <c r="AH42" i="279"/>
  <c r="AH41" i="279"/>
  <c r="AH40" i="279"/>
  <c r="AH39" i="279"/>
  <c r="AK39" i="279" s="1"/>
  <c r="AN39" i="279" s="1"/>
  <c r="AH38" i="279"/>
  <c r="AH37" i="279"/>
  <c r="AH36" i="279"/>
  <c r="AH35" i="279"/>
  <c r="AK35" i="279" s="1"/>
  <c r="AN35" i="279" s="1"/>
  <c r="AH34" i="279"/>
  <c r="AH33" i="279"/>
  <c r="AH32" i="279"/>
  <c r="AH31" i="279"/>
  <c r="AK31" i="279" s="1"/>
  <c r="AN31" i="279" s="1"/>
  <c r="AH30" i="279"/>
  <c r="AH29" i="279"/>
  <c r="AH28" i="279"/>
  <c r="AH27" i="279"/>
  <c r="AK27" i="279" s="1"/>
  <c r="AN27" i="279" s="1"/>
  <c r="AH26" i="279"/>
  <c r="AH25" i="279"/>
  <c r="AH24" i="279"/>
  <c r="AH23" i="279"/>
  <c r="AK23" i="279" s="1"/>
  <c r="AN23" i="279" s="1"/>
  <c r="AH22" i="279"/>
  <c r="AH21" i="279"/>
  <c r="AH20" i="279"/>
  <c r="AH19" i="279"/>
  <c r="AK19" i="279" s="1"/>
  <c r="AN19" i="279" s="1"/>
  <c r="AH18" i="279"/>
  <c r="AH17" i="279"/>
  <c r="AH16" i="279"/>
  <c r="AH15" i="279"/>
  <c r="AK15" i="279" s="1"/>
  <c r="AN15" i="279" s="1"/>
  <c r="AH14" i="279"/>
  <c r="AH13" i="279"/>
  <c r="AH12" i="279"/>
  <c r="AH11" i="279"/>
  <c r="AK11" i="279" s="1"/>
  <c r="AN11" i="279" s="1"/>
  <c r="AH10" i="279"/>
  <c r="AH9" i="279"/>
  <c r="AH8" i="279"/>
  <c r="AH7" i="279"/>
  <c r="AK7" i="279" s="1"/>
  <c r="AN7" i="279" s="1"/>
  <c r="AH6" i="279"/>
  <c r="AH5" i="279"/>
  <c r="AH4" i="279"/>
  <c r="AH3" i="279"/>
  <c r="AK3" i="279" s="1"/>
  <c r="AN3" i="279" s="1"/>
  <c r="AK202" i="279"/>
  <c r="AK201" i="279"/>
  <c r="AK200" i="279"/>
  <c r="AK198" i="279"/>
  <c r="AN198" i="279" s="1"/>
  <c r="AK196" i="279"/>
  <c r="AK194" i="279"/>
  <c r="AK193" i="279"/>
  <c r="AN193" i="279" s="1"/>
  <c r="AK192" i="279"/>
  <c r="AK190" i="279"/>
  <c r="AK189" i="279"/>
  <c r="AN189" i="279" s="1"/>
  <c r="AK188" i="279"/>
  <c r="AK186" i="279"/>
  <c r="AK185" i="279"/>
  <c r="AN185" i="279" s="1"/>
  <c r="AK184" i="279"/>
  <c r="AK182" i="279"/>
  <c r="AK181" i="279"/>
  <c r="AN181" i="279" s="1"/>
  <c r="AK180" i="279"/>
  <c r="AK178" i="279"/>
  <c r="AK177" i="279"/>
  <c r="AN177" i="279" s="1"/>
  <c r="AK176" i="279"/>
  <c r="AK174" i="279"/>
  <c r="AK173" i="279"/>
  <c r="AN173" i="279" s="1"/>
  <c r="AK172" i="279"/>
  <c r="AK170" i="279"/>
  <c r="AK169" i="279"/>
  <c r="AN169" i="279" s="1"/>
  <c r="AK168" i="279"/>
  <c r="AK166" i="279"/>
  <c r="AK165" i="279"/>
  <c r="AN165" i="279" s="1"/>
  <c r="AK164" i="279"/>
  <c r="AK162" i="279"/>
  <c r="AK161" i="279"/>
  <c r="AN161" i="279" s="1"/>
  <c r="AK160" i="279"/>
  <c r="AK158" i="279"/>
  <c r="AK157" i="279"/>
  <c r="AN157" i="279" s="1"/>
  <c r="AK156" i="279"/>
  <c r="AK154" i="279"/>
  <c r="AK153" i="279"/>
  <c r="AN153" i="279" s="1"/>
  <c r="AK152" i="279"/>
  <c r="AK150" i="279"/>
  <c r="AK149" i="279"/>
  <c r="AN149" i="279" s="1"/>
  <c r="AK148" i="279"/>
  <c r="AK146" i="279"/>
  <c r="AK145" i="279"/>
  <c r="AN145" i="279" s="1"/>
  <c r="AK144" i="279"/>
  <c r="AK142" i="279"/>
  <c r="AK141" i="279"/>
  <c r="AN141" i="279" s="1"/>
  <c r="AK140" i="279"/>
  <c r="AK138" i="279"/>
  <c r="AK137" i="279"/>
  <c r="AN137" i="279" s="1"/>
  <c r="AK136" i="279"/>
  <c r="AK134" i="279"/>
  <c r="AK133" i="279"/>
  <c r="AN133" i="279" s="1"/>
  <c r="AK132" i="279"/>
  <c r="AK130" i="279"/>
  <c r="AK129" i="279"/>
  <c r="AN129" i="279" s="1"/>
  <c r="AK128" i="279"/>
  <c r="AK126" i="279"/>
  <c r="AK125" i="279"/>
  <c r="AN125" i="279" s="1"/>
  <c r="AK124" i="279"/>
  <c r="AK122" i="279"/>
  <c r="AK121" i="279"/>
  <c r="AN121" i="279" s="1"/>
  <c r="AK120" i="279"/>
  <c r="AK118" i="279"/>
  <c r="AK117" i="279"/>
  <c r="AN117" i="279" s="1"/>
  <c r="AK116" i="279"/>
  <c r="AK114" i="279"/>
  <c r="AK113" i="279"/>
  <c r="AN113" i="279" s="1"/>
  <c r="AK112" i="279"/>
  <c r="AK110" i="279"/>
  <c r="AK109" i="279"/>
  <c r="AN109" i="279" s="1"/>
  <c r="AK108" i="279"/>
  <c r="AK106" i="279"/>
  <c r="AK105" i="279"/>
  <c r="AN105" i="279" s="1"/>
  <c r="AK104" i="279"/>
  <c r="AK102" i="279"/>
  <c r="AK101" i="279"/>
  <c r="AN101" i="279" s="1"/>
  <c r="AK100" i="279"/>
  <c r="AK98" i="279"/>
  <c r="AK97" i="279"/>
  <c r="AN97" i="279" s="1"/>
  <c r="AK96" i="279"/>
  <c r="AK94" i="279"/>
  <c r="AK93" i="279"/>
  <c r="AN93" i="279" s="1"/>
  <c r="AK92" i="279"/>
  <c r="AK90" i="279"/>
  <c r="AK89" i="279"/>
  <c r="AN89" i="279" s="1"/>
  <c r="AK88" i="279"/>
  <c r="AK86" i="279"/>
  <c r="AK85" i="279"/>
  <c r="AN85" i="279" s="1"/>
  <c r="AK84" i="279"/>
  <c r="AK82" i="279"/>
  <c r="AK81" i="279"/>
  <c r="AN81" i="279" s="1"/>
  <c r="AK80" i="279"/>
  <c r="AK78" i="279"/>
  <c r="AK77" i="279"/>
  <c r="AN77" i="279" s="1"/>
  <c r="AK76" i="279"/>
  <c r="AK74" i="279"/>
  <c r="AK73" i="279"/>
  <c r="AN73" i="279" s="1"/>
  <c r="AK72" i="279"/>
  <c r="AK70" i="279"/>
  <c r="AK69" i="279"/>
  <c r="AN69" i="279" s="1"/>
  <c r="AK68" i="279"/>
  <c r="AK66" i="279"/>
  <c r="AK65" i="279"/>
  <c r="AN65" i="279" s="1"/>
  <c r="AK64" i="279"/>
  <c r="AK62" i="279"/>
  <c r="AK61" i="279"/>
  <c r="AN61" i="279" s="1"/>
  <c r="AK60" i="279"/>
  <c r="AK58" i="279"/>
  <c r="AK57" i="279"/>
  <c r="AN57" i="279" s="1"/>
  <c r="AK56" i="279"/>
  <c r="AK54" i="279"/>
  <c r="AK53" i="279"/>
  <c r="AK52" i="279"/>
  <c r="AK50" i="279"/>
  <c r="AK49" i="279"/>
  <c r="AK48" i="279"/>
  <c r="AK46" i="279"/>
  <c r="AK45" i="279"/>
  <c r="AK44" i="279"/>
  <c r="AK42" i="279"/>
  <c r="AK41" i="279"/>
  <c r="AK40" i="279"/>
  <c r="AK38" i="279"/>
  <c r="AK37" i="279"/>
  <c r="AK36" i="279"/>
  <c r="AK34" i="279"/>
  <c r="AK33" i="279"/>
  <c r="AK32" i="279"/>
  <c r="AK30" i="279"/>
  <c r="AK29" i="279"/>
  <c r="AK28" i="279"/>
  <c r="AK26" i="279"/>
  <c r="AK25" i="279"/>
  <c r="AK24" i="279"/>
  <c r="AK22" i="279"/>
  <c r="AK21" i="279"/>
  <c r="AK20" i="279"/>
  <c r="AK18" i="279"/>
  <c r="AK17" i="279"/>
  <c r="AK16" i="279"/>
  <c r="AK14" i="279"/>
  <c r="AK13" i="279"/>
  <c r="AK12" i="279"/>
  <c r="AK10" i="279"/>
  <c r="AK9" i="279"/>
  <c r="AK8" i="279"/>
  <c r="AK6" i="279"/>
  <c r="AK5" i="279"/>
  <c r="AK4" i="279"/>
  <c r="AN202" i="279"/>
  <c r="AN201" i="279"/>
  <c r="AN200" i="279"/>
  <c r="AN196" i="279"/>
  <c r="AN194" i="279"/>
  <c r="AN192" i="279"/>
  <c r="AN191" i="279"/>
  <c r="AN190" i="279"/>
  <c r="AN188" i="279"/>
  <c r="AN186" i="279"/>
  <c r="AN184" i="279"/>
  <c r="AN182" i="279"/>
  <c r="AN180" i="279"/>
  <c r="AN178" i="279"/>
  <c r="AN176" i="279"/>
  <c r="AN175" i="279"/>
  <c r="AN174" i="279"/>
  <c r="AN172" i="279"/>
  <c r="AN170" i="279"/>
  <c r="AN168" i="279"/>
  <c r="AN166" i="279"/>
  <c r="AN164" i="279"/>
  <c r="AN162" i="279"/>
  <c r="AN160" i="279"/>
  <c r="AN159" i="279"/>
  <c r="AN158" i="279"/>
  <c r="AN156" i="279"/>
  <c r="AN154" i="279"/>
  <c r="AN152" i="279"/>
  <c r="AN150" i="279"/>
  <c r="AN148" i="279"/>
  <c r="AN146" i="279"/>
  <c r="AN144" i="279"/>
  <c r="AN143" i="279"/>
  <c r="AN142" i="279"/>
  <c r="AN140" i="279"/>
  <c r="AN138" i="279"/>
  <c r="AN136" i="279"/>
  <c r="AN134" i="279"/>
  <c r="AN132" i="279"/>
  <c r="AN130" i="279"/>
  <c r="AN128" i="279"/>
  <c r="AN127" i="279"/>
  <c r="AN126" i="279"/>
  <c r="AN124" i="279"/>
  <c r="AN122" i="279"/>
  <c r="AN120" i="279"/>
  <c r="AN118" i="279"/>
  <c r="AN116" i="279"/>
  <c r="AN114" i="279"/>
  <c r="AN112" i="279"/>
  <c r="AN111" i="279"/>
  <c r="AN110" i="279"/>
  <c r="AN108" i="279"/>
  <c r="AN106" i="279"/>
  <c r="AN104" i="279"/>
  <c r="AN102" i="279"/>
  <c r="AN100" i="279"/>
  <c r="AN98" i="279"/>
  <c r="AN96" i="279"/>
  <c r="AN95" i="279"/>
  <c r="AN94" i="279"/>
  <c r="AN92" i="279"/>
  <c r="AN90" i="279"/>
  <c r="AN88" i="279"/>
  <c r="AN86" i="279"/>
  <c r="AN84" i="279"/>
  <c r="AN82" i="279"/>
  <c r="AN80" i="279"/>
  <c r="AN79" i="279"/>
  <c r="AN78" i="279"/>
  <c r="AN76" i="279"/>
  <c r="AN74" i="279"/>
  <c r="AN72" i="279"/>
  <c r="AN70" i="279"/>
  <c r="AN68" i="279"/>
  <c r="AN66" i="279"/>
  <c r="AN64" i="279"/>
  <c r="AN63" i="279"/>
  <c r="AN62" i="279"/>
  <c r="AN60" i="279"/>
  <c r="AN58" i="279"/>
  <c r="AN56" i="279"/>
  <c r="AN54" i="279"/>
  <c r="AN53" i="279"/>
  <c r="AN52" i="279"/>
  <c r="AN50" i="279"/>
  <c r="AN49" i="279"/>
  <c r="AN48" i="279"/>
  <c r="AN46" i="279"/>
  <c r="AN45" i="279"/>
  <c r="AN44" i="279"/>
  <c r="AN42" i="279"/>
  <c r="AN41" i="279"/>
  <c r="AN40" i="279"/>
  <c r="AN38" i="279"/>
  <c r="AN37" i="279"/>
  <c r="AN36" i="279"/>
  <c r="AN34" i="279"/>
  <c r="AN33" i="279"/>
  <c r="AN32" i="279"/>
  <c r="AN30" i="279"/>
  <c r="AN29" i="279"/>
  <c r="AN28" i="279"/>
  <c r="AN26" i="279"/>
  <c r="AN25" i="279"/>
  <c r="AN24" i="279"/>
  <c r="AN22" i="279"/>
  <c r="AN21" i="279"/>
  <c r="AN20" i="279"/>
  <c r="AN18" i="279"/>
  <c r="AN17" i="279"/>
  <c r="AN16" i="279"/>
  <c r="AN14" i="279"/>
  <c r="AN13" i="279"/>
  <c r="AN12" i="279"/>
  <c r="AN10" i="279"/>
  <c r="AN9" i="279"/>
  <c r="AN8" i="279"/>
  <c r="AN6" i="279"/>
  <c r="AN5" i="279"/>
  <c r="AN4" i="279"/>
  <c r="V155" i="279"/>
  <c r="V139" i="279"/>
  <c r="V91" i="279"/>
  <c r="V75" i="279"/>
  <c r="V27" i="279"/>
  <c r="V11" i="279"/>
  <c r="S163" i="279"/>
  <c r="V163" i="279" s="1"/>
  <c r="S147" i="279"/>
  <c r="V147" i="279" s="1"/>
  <c r="S99" i="279"/>
  <c r="V99" i="279" s="1"/>
  <c r="S83" i="279"/>
  <c r="V83" i="279" s="1"/>
  <c r="S41" i="279"/>
  <c r="V41" i="279" s="1"/>
  <c r="P177" i="279"/>
  <c r="S177" i="279" s="1"/>
  <c r="V177" i="279" s="1"/>
  <c r="P145" i="279"/>
  <c r="S145" i="279" s="1"/>
  <c r="V145" i="279" s="1"/>
  <c r="P113" i="279"/>
  <c r="S113" i="279" s="1"/>
  <c r="V113" i="279" s="1"/>
  <c r="M21" i="279"/>
  <c r="P21" i="279" s="1"/>
  <c r="S21" i="279" s="1"/>
  <c r="V21" i="279" s="1"/>
  <c r="M13" i="279"/>
  <c r="P13" i="279" s="1"/>
  <c r="S13" i="279" s="1"/>
  <c r="V13" i="279" s="1"/>
  <c r="M5" i="279"/>
  <c r="P5" i="279" s="1"/>
  <c r="S5" i="279" s="1"/>
  <c r="V5" i="279" s="1"/>
  <c r="J202" i="279"/>
  <c r="M202" i="279" s="1"/>
  <c r="P202" i="279" s="1"/>
  <c r="S202" i="279" s="1"/>
  <c r="V202" i="279" s="1"/>
  <c r="J201" i="279"/>
  <c r="M201" i="279" s="1"/>
  <c r="P201" i="279" s="1"/>
  <c r="S201" i="279" s="1"/>
  <c r="V201" i="279" s="1"/>
  <c r="J200" i="279"/>
  <c r="M200" i="279" s="1"/>
  <c r="P200" i="279" s="1"/>
  <c r="S200" i="279" s="1"/>
  <c r="V200" i="279" s="1"/>
  <c r="J199" i="279"/>
  <c r="M199" i="279" s="1"/>
  <c r="P199" i="279" s="1"/>
  <c r="S199" i="279" s="1"/>
  <c r="V199" i="279" s="1"/>
  <c r="J198" i="279"/>
  <c r="M198" i="279" s="1"/>
  <c r="P198" i="279" s="1"/>
  <c r="S198" i="279" s="1"/>
  <c r="V198" i="279" s="1"/>
  <c r="J197" i="279"/>
  <c r="M197" i="279" s="1"/>
  <c r="P197" i="279" s="1"/>
  <c r="S197" i="279" s="1"/>
  <c r="V197" i="279" s="1"/>
  <c r="J196" i="279"/>
  <c r="M196" i="279" s="1"/>
  <c r="P196" i="279" s="1"/>
  <c r="S196" i="279" s="1"/>
  <c r="V196" i="279" s="1"/>
  <c r="J195" i="279"/>
  <c r="M195" i="279" s="1"/>
  <c r="P195" i="279" s="1"/>
  <c r="S195" i="279" s="1"/>
  <c r="V195" i="279" s="1"/>
  <c r="J194" i="279"/>
  <c r="M194" i="279" s="1"/>
  <c r="P194" i="279" s="1"/>
  <c r="S194" i="279" s="1"/>
  <c r="V194" i="279" s="1"/>
  <c r="J193" i="279"/>
  <c r="M193" i="279" s="1"/>
  <c r="P193" i="279" s="1"/>
  <c r="S193" i="279" s="1"/>
  <c r="V193" i="279" s="1"/>
  <c r="J192" i="279"/>
  <c r="M192" i="279" s="1"/>
  <c r="P192" i="279" s="1"/>
  <c r="S192" i="279" s="1"/>
  <c r="V192" i="279" s="1"/>
  <c r="J191" i="279"/>
  <c r="M191" i="279" s="1"/>
  <c r="P191" i="279" s="1"/>
  <c r="S191" i="279" s="1"/>
  <c r="V191" i="279" s="1"/>
  <c r="J190" i="279"/>
  <c r="M190" i="279" s="1"/>
  <c r="P190" i="279" s="1"/>
  <c r="S190" i="279" s="1"/>
  <c r="V190" i="279" s="1"/>
  <c r="J189" i="279"/>
  <c r="M189" i="279" s="1"/>
  <c r="P189" i="279" s="1"/>
  <c r="S189" i="279" s="1"/>
  <c r="V189" i="279" s="1"/>
  <c r="J188" i="279"/>
  <c r="M188" i="279" s="1"/>
  <c r="P188" i="279" s="1"/>
  <c r="S188" i="279" s="1"/>
  <c r="V188" i="279" s="1"/>
  <c r="J187" i="279"/>
  <c r="M187" i="279" s="1"/>
  <c r="P187" i="279" s="1"/>
  <c r="S187" i="279" s="1"/>
  <c r="V187" i="279" s="1"/>
  <c r="J186" i="279"/>
  <c r="M186" i="279" s="1"/>
  <c r="P186" i="279" s="1"/>
  <c r="S186" i="279" s="1"/>
  <c r="V186" i="279" s="1"/>
  <c r="J185" i="279"/>
  <c r="M185" i="279" s="1"/>
  <c r="P185" i="279" s="1"/>
  <c r="S185" i="279" s="1"/>
  <c r="V185" i="279" s="1"/>
  <c r="J184" i="279"/>
  <c r="M184" i="279" s="1"/>
  <c r="P184" i="279" s="1"/>
  <c r="S184" i="279" s="1"/>
  <c r="V184" i="279" s="1"/>
  <c r="J183" i="279"/>
  <c r="M183" i="279" s="1"/>
  <c r="P183" i="279" s="1"/>
  <c r="S183" i="279" s="1"/>
  <c r="V183" i="279" s="1"/>
  <c r="J182" i="279"/>
  <c r="M182" i="279" s="1"/>
  <c r="P182" i="279" s="1"/>
  <c r="S182" i="279" s="1"/>
  <c r="V182" i="279" s="1"/>
  <c r="J181" i="279"/>
  <c r="M181" i="279" s="1"/>
  <c r="P181" i="279" s="1"/>
  <c r="S181" i="279" s="1"/>
  <c r="V181" i="279" s="1"/>
  <c r="J180" i="279"/>
  <c r="M180" i="279" s="1"/>
  <c r="P180" i="279" s="1"/>
  <c r="S180" i="279" s="1"/>
  <c r="V180" i="279" s="1"/>
  <c r="J179" i="279"/>
  <c r="M179" i="279" s="1"/>
  <c r="P179" i="279" s="1"/>
  <c r="S179" i="279" s="1"/>
  <c r="V179" i="279" s="1"/>
  <c r="J178" i="279"/>
  <c r="M178" i="279" s="1"/>
  <c r="P178" i="279" s="1"/>
  <c r="S178" i="279" s="1"/>
  <c r="V178" i="279" s="1"/>
  <c r="J177" i="279"/>
  <c r="M177" i="279" s="1"/>
  <c r="J176" i="279"/>
  <c r="M176" i="279" s="1"/>
  <c r="P176" i="279" s="1"/>
  <c r="S176" i="279" s="1"/>
  <c r="V176" i="279" s="1"/>
  <c r="J175" i="279"/>
  <c r="M175" i="279" s="1"/>
  <c r="P175" i="279" s="1"/>
  <c r="S175" i="279" s="1"/>
  <c r="V175" i="279" s="1"/>
  <c r="J174" i="279"/>
  <c r="M174" i="279" s="1"/>
  <c r="P174" i="279" s="1"/>
  <c r="S174" i="279" s="1"/>
  <c r="V174" i="279" s="1"/>
  <c r="J173" i="279"/>
  <c r="M173" i="279" s="1"/>
  <c r="P173" i="279" s="1"/>
  <c r="S173" i="279" s="1"/>
  <c r="V173" i="279" s="1"/>
  <c r="J172" i="279"/>
  <c r="M172" i="279" s="1"/>
  <c r="P172" i="279" s="1"/>
  <c r="S172" i="279" s="1"/>
  <c r="V172" i="279" s="1"/>
  <c r="J171" i="279"/>
  <c r="M171" i="279" s="1"/>
  <c r="P171" i="279" s="1"/>
  <c r="S171" i="279" s="1"/>
  <c r="V171" i="279" s="1"/>
  <c r="J170" i="279"/>
  <c r="M170" i="279" s="1"/>
  <c r="P170" i="279" s="1"/>
  <c r="S170" i="279" s="1"/>
  <c r="V170" i="279" s="1"/>
  <c r="J169" i="279"/>
  <c r="M169" i="279" s="1"/>
  <c r="P169" i="279" s="1"/>
  <c r="S169" i="279" s="1"/>
  <c r="V169" i="279" s="1"/>
  <c r="J168" i="279"/>
  <c r="M168" i="279" s="1"/>
  <c r="P168" i="279" s="1"/>
  <c r="S168" i="279" s="1"/>
  <c r="V168" i="279" s="1"/>
  <c r="J167" i="279"/>
  <c r="M167" i="279" s="1"/>
  <c r="P167" i="279" s="1"/>
  <c r="S167" i="279" s="1"/>
  <c r="V167" i="279" s="1"/>
  <c r="J166" i="279"/>
  <c r="M166" i="279" s="1"/>
  <c r="P166" i="279" s="1"/>
  <c r="S166" i="279" s="1"/>
  <c r="V166" i="279" s="1"/>
  <c r="J165" i="279"/>
  <c r="M165" i="279" s="1"/>
  <c r="P165" i="279" s="1"/>
  <c r="S165" i="279" s="1"/>
  <c r="V165" i="279" s="1"/>
  <c r="J164" i="279"/>
  <c r="M164" i="279" s="1"/>
  <c r="P164" i="279" s="1"/>
  <c r="S164" i="279" s="1"/>
  <c r="V164" i="279" s="1"/>
  <c r="J163" i="279"/>
  <c r="M163" i="279" s="1"/>
  <c r="P163" i="279" s="1"/>
  <c r="J162" i="279"/>
  <c r="M162" i="279" s="1"/>
  <c r="P162" i="279" s="1"/>
  <c r="S162" i="279" s="1"/>
  <c r="V162" i="279" s="1"/>
  <c r="J161" i="279"/>
  <c r="M161" i="279" s="1"/>
  <c r="P161" i="279" s="1"/>
  <c r="S161" i="279" s="1"/>
  <c r="V161" i="279" s="1"/>
  <c r="J160" i="279"/>
  <c r="M160" i="279" s="1"/>
  <c r="P160" i="279" s="1"/>
  <c r="S160" i="279" s="1"/>
  <c r="V160" i="279" s="1"/>
  <c r="J159" i="279"/>
  <c r="M159" i="279" s="1"/>
  <c r="P159" i="279" s="1"/>
  <c r="S159" i="279" s="1"/>
  <c r="V159" i="279" s="1"/>
  <c r="J158" i="279"/>
  <c r="M158" i="279" s="1"/>
  <c r="P158" i="279" s="1"/>
  <c r="S158" i="279" s="1"/>
  <c r="V158" i="279" s="1"/>
  <c r="J157" i="279"/>
  <c r="M157" i="279" s="1"/>
  <c r="P157" i="279" s="1"/>
  <c r="S157" i="279" s="1"/>
  <c r="V157" i="279" s="1"/>
  <c r="J156" i="279"/>
  <c r="M156" i="279" s="1"/>
  <c r="P156" i="279" s="1"/>
  <c r="S156" i="279" s="1"/>
  <c r="V156" i="279" s="1"/>
  <c r="J155" i="279"/>
  <c r="M155" i="279" s="1"/>
  <c r="P155" i="279" s="1"/>
  <c r="S155" i="279" s="1"/>
  <c r="J154" i="279"/>
  <c r="M154" i="279" s="1"/>
  <c r="P154" i="279" s="1"/>
  <c r="S154" i="279" s="1"/>
  <c r="V154" i="279" s="1"/>
  <c r="J153" i="279"/>
  <c r="M153" i="279" s="1"/>
  <c r="P153" i="279" s="1"/>
  <c r="S153" i="279" s="1"/>
  <c r="V153" i="279" s="1"/>
  <c r="J152" i="279"/>
  <c r="M152" i="279" s="1"/>
  <c r="P152" i="279" s="1"/>
  <c r="S152" i="279" s="1"/>
  <c r="V152" i="279" s="1"/>
  <c r="J151" i="279"/>
  <c r="M151" i="279" s="1"/>
  <c r="P151" i="279" s="1"/>
  <c r="S151" i="279" s="1"/>
  <c r="V151" i="279" s="1"/>
  <c r="J150" i="279"/>
  <c r="M150" i="279" s="1"/>
  <c r="P150" i="279" s="1"/>
  <c r="S150" i="279" s="1"/>
  <c r="V150" i="279" s="1"/>
  <c r="J149" i="279"/>
  <c r="M149" i="279" s="1"/>
  <c r="P149" i="279" s="1"/>
  <c r="S149" i="279" s="1"/>
  <c r="V149" i="279" s="1"/>
  <c r="J148" i="279"/>
  <c r="M148" i="279" s="1"/>
  <c r="P148" i="279" s="1"/>
  <c r="S148" i="279" s="1"/>
  <c r="V148" i="279" s="1"/>
  <c r="J147" i="279"/>
  <c r="M147" i="279" s="1"/>
  <c r="P147" i="279" s="1"/>
  <c r="J146" i="279"/>
  <c r="M146" i="279" s="1"/>
  <c r="P146" i="279" s="1"/>
  <c r="S146" i="279" s="1"/>
  <c r="V146" i="279" s="1"/>
  <c r="J145" i="279"/>
  <c r="M145" i="279" s="1"/>
  <c r="J144" i="279"/>
  <c r="M144" i="279" s="1"/>
  <c r="P144" i="279" s="1"/>
  <c r="S144" i="279" s="1"/>
  <c r="V144" i="279" s="1"/>
  <c r="J143" i="279"/>
  <c r="M143" i="279" s="1"/>
  <c r="P143" i="279" s="1"/>
  <c r="S143" i="279" s="1"/>
  <c r="V143" i="279" s="1"/>
  <c r="J142" i="279"/>
  <c r="M142" i="279" s="1"/>
  <c r="P142" i="279" s="1"/>
  <c r="S142" i="279" s="1"/>
  <c r="V142" i="279" s="1"/>
  <c r="J141" i="279"/>
  <c r="M141" i="279" s="1"/>
  <c r="P141" i="279" s="1"/>
  <c r="S141" i="279" s="1"/>
  <c r="V141" i="279" s="1"/>
  <c r="J140" i="279"/>
  <c r="M140" i="279" s="1"/>
  <c r="P140" i="279" s="1"/>
  <c r="S140" i="279" s="1"/>
  <c r="V140" i="279" s="1"/>
  <c r="J139" i="279"/>
  <c r="M139" i="279" s="1"/>
  <c r="P139" i="279" s="1"/>
  <c r="S139" i="279" s="1"/>
  <c r="J138" i="279"/>
  <c r="M138" i="279" s="1"/>
  <c r="P138" i="279" s="1"/>
  <c r="S138" i="279" s="1"/>
  <c r="V138" i="279" s="1"/>
  <c r="J137" i="279"/>
  <c r="M137" i="279" s="1"/>
  <c r="P137" i="279" s="1"/>
  <c r="S137" i="279" s="1"/>
  <c r="V137" i="279" s="1"/>
  <c r="J136" i="279"/>
  <c r="M136" i="279" s="1"/>
  <c r="P136" i="279" s="1"/>
  <c r="S136" i="279" s="1"/>
  <c r="V136" i="279" s="1"/>
  <c r="J135" i="279"/>
  <c r="M135" i="279" s="1"/>
  <c r="P135" i="279" s="1"/>
  <c r="S135" i="279" s="1"/>
  <c r="V135" i="279" s="1"/>
  <c r="J134" i="279"/>
  <c r="M134" i="279" s="1"/>
  <c r="P134" i="279" s="1"/>
  <c r="S134" i="279" s="1"/>
  <c r="V134" i="279" s="1"/>
  <c r="J133" i="279"/>
  <c r="M133" i="279" s="1"/>
  <c r="P133" i="279" s="1"/>
  <c r="S133" i="279" s="1"/>
  <c r="V133" i="279" s="1"/>
  <c r="J132" i="279"/>
  <c r="M132" i="279" s="1"/>
  <c r="P132" i="279" s="1"/>
  <c r="S132" i="279" s="1"/>
  <c r="V132" i="279" s="1"/>
  <c r="J131" i="279"/>
  <c r="M131" i="279" s="1"/>
  <c r="P131" i="279" s="1"/>
  <c r="S131" i="279" s="1"/>
  <c r="V131" i="279" s="1"/>
  <c r="J130" i="279"/>
  <c r="M130" i="279" s="1"/>
  <c r="P130" i="279" s="1"/>
  <c r="S130" i="279" s="1"/>
  <c r="V130" i="279" s="1"/>
  <c r="J129" i="279"/>
  <c r="M129" i="279" s="1"/>
  <c r="P129" i="279" s="1"/>
  <c r="S129" i="279" s="1"/>
  <c r="V129" i="279" s="1"/>
  <c r="J128" i="279"/>
  <c r="M128" i="279" s="1"/>
  <c r="P128" i="279" s="1"/>
  <c r="S128" i="279" s="1"/>
  <c r="V128" i="279" s="1"/>
  <c r="J127" i="279"/>
  <c r="M127" i="279" s="1"/>
  <c r="P127" i="279" s="1"/>
  <c r="S127" i="279" s="1"/>
  <c r="V127" i="279" s="1"/>
  <c r="J126" i="279"/>
  <c r="M126" i="279" s="1"/>
  <c r="P126" i="279" s="1"/>
  <c r="S126" i="279" s="1"/>
  <c r="V126" i="279" s="1"/>
  <c r="J125" i="279"/>
  <c r="M125" i="279" s="1"/>
  <c r="P125" i="279" s="1"/>
  <c r="S125" i="279" s="1"/>
  <c r="V125" i="279" s="1"/>
  <c r="J124" i="279"/>
  <c r="M124" i="279" s="1"/>
  <c r="P124" i="279" s="1"/>
  <c r="S124" i="279" s="1"/>
  <c r="V124" i="279" s="1"/>
  <c r="J123" i="279"/>
  <c r="M123" i="279" s="1"/>
  <c r="P123" i="279" s="1"/>
  <c r="S123" i="279" s="1"/>
  <c r="V123" i="279" s="1"/>
  <c r="J122" i="279"/>
  <c r="M122" i="279" s="1"/>
  <c r="P122" i="279" s="1"/>
  <c r="S122" i="279" s="1"/>
  <c r="V122" i="279" s="1"/>
  <c r="J121" i="279"/>
  <c r="M121" i="279" s="1"/>
  <c r="P121" i="279" s="1"/>
  <c r="S121" i="279" s="1"/>
  <c r="V121" i="279" s="1"/>
  <c r="J120" i="279"/>
  <c r="M120" i="279" s="1"/>
  <c r="P120" i="279" s="1"/>
  <c r="S120" i="279" s="1"/>
  <c r="V120" i="279" s="1"/>
  <c r="J119" i="279"/>
  <c r="M119" i="279" s="1"/>
  <c r="P119" i="279" s="1"/>
  <c r="S119" i="279" s="1"/>
  <c r="V119" i="279" s="1"/>
  <c r="J118" i="279"/>
  <c r="M118" i="279" s="1"/>
  <c r="P118" i="279" s="1"/>
  <c r="S118" i="279" s="1"/>
  <c r="V118" i="279" s="1"/>
  <c r="J117" i="279"/>
  <c r="M117" i="279" s="1"/>
  <c r="P117" i="279" s="1"/>
  <c r="S117" i="279" s="1"/>
  <c r="V117" i="279" s="1"/>
  <c r="J116" i="279"/>
  <c r="M116" i="279" s="1"/>
  <c r="P116" i="279" s="1"/>
  <c r="S116" i="279" s="1"/>
  <c r="V116" i="279" s="1"/>
  <c r="J115" i="279"/>
  <c r="M115" i="279" s="1"/>
  <c r="P115" i="279" s="1"/>
  <c r="S115" i="279" s="1"/>
  <c r="V115" i="279" s="1"/>
  <c r="J114" i="279"/>
  <c r="M114" i="279" s="1"/>
  <c r="P114" i="279" s="1"/>
  <c r="S114" i="279" s="1"/>
  <c r="V114" i="279" s="1"/>
  <c r="J113" i="279"/>
  <c r="M113" i="279" s="1"/>
  <c r="J112" i="279"/>
  <c r="M112" i="279" s="1"/>
  <c r="P112" i="279" s="1"/>
  <c r="S112" i="279" s="1"/>
  <c r="V112" i="279" s="1"/>
  <c r="J111" i="279"/>
  <c r="M111" i="279" s="1"/>
  <c r="P111" i="279" s="1"/>
  <c r="S111" i="279" s="1"/>
  <c r="V111" i="279" s="1"/>
  <c r="J110" i="279"/>
  <c r="M110" i="279" s="1"/>
  <c r="P110" i="279" s="1"/>
  <c r="S110" i="279" s="1"/>
  <c r="V110" i="279" s="1"/>
  <c r="J109" i="279"/>
  <c r="M109" i="279" s="1"/>
  <c r="P109" i="279" s="1"/>
  <c r="S109" i="279" s="1"/>
  <c r="V109" i="279" s="1"/>
  <c r="J108" i="279"/>
  <c r="M108" i="279" s="1"/>
  <c r="P108" i="279" s="1"/>
  <c r="S108" i="279" s="1"/>
  <c r="V108" i="279" s="1"/>
  <c r="J107" i="279"/>
  <c r="M107" i="279" s="1"/>
  <c r="P107" i="279" s="1"/>
  <c r="S107" i="279" s="1"/>
  <c r="V107" i="279" s="1"/>
  <c r="J106" i="279"/>
  <c r="M106" i="279" s="1"/>
  <c r="P106" i="279" s="1"/>
  <c r="S106" i="279" s="1"/>
  <c r="V106" i="279" s="1"/>
  <c r="J105" i="279"/>
  <c r="M105" i="279" s="1"/>
  <c r="P105" i="279" s="1"/>
  <c r="S105" i="279" s="1"/>
  <c r="V105" i="279" s="1"/>
  <c r="J104" i="279"/>
  <c r="M104" i="279" s="1"/>
  <c r="P104" i="279" s="1"/>
  <c r="S104" i="279" s="1"/>
  <c r="V104" i="279" s="1"/>
  <c r="J103" i="279"/>
  <c r="M103" i="279" s="1"/>
  <c r="P103" i="279" s="1"/>
  <c r="S103" i="279" s="1"/>
  <c r="V103" i="279" s="1"/>
  <c r="J102" i="279"/>
  <c r="M102" i="279" s="1"/>
  <c r="P102" i="279" s="1"/>
  <c r="S102" i="279" s="1"/>
  <c r="V102" i="279" s="1"/>
  <c r="J101" i="279"/>
  <c r="M101" i="279" s="1"/>
  <c r="P101" i="279" s="1"/>
  <c r="S101" i="279" s="1"/>
  <c r="V101" i="279" s="1"/>
  <c r="J100" i="279"/>
  <c r="M100" i="279" s="1"/>
  <c r="P100" i="279" s="1"/>
  <c r="S100" i="279" s="1"/>
  <c r="V100" i="279" s="1"/>
  <c r="J99" i="279"/>
  <c r="M99" i="279" s="1"/>
  <c r="P99" i="279" s="1"/>
  <c r="J98" i="279"/>
  <c r="M98" i="279" s="1"/>
  <c r="P98" i="279" s="1"/>
  <c r="S98" i="279" s="1"/>
  <c r="V98" i="279" s="1"/>
  <c r="J97" i="279"/>
  <c r="M97" i="279" s="1"/>
  <c r="P97" i="279" s="1"/>
  <c r="S97" i="279" s="1"/>
  <c r="V97" i="279" s="1"/>
  <c r="J96" i="279"/>
  <c r="M96" i="279" s="1"/>
  <c r="P96" i="279" s="1"/>
  <c r="S96" i="279" s="1"/>
  <c r="V96" i="279" s="1"/>
  <c r="J95" i="279"/>
  <c r="M95" i="279" s="1"/>
  <c r="P95" i="279" s="1"/>
  <c r="S95" i="279" s="1"/>
  <c r="V95" i="279" s="1"/>
  <c r="J94" i="279"/>
  <c r="M94" i="279" s="1"/>
  <c r="P94" i="279" s="1"/>
  <c r="S94" i="279" s="1"/>
  <c r="V94" i="279" s="1"/>
  <c r="J93" i="279"/>
  <c r="M93" i="279" s="1"/>
  <c r="P93" i="279" s="1"/>
  <c r="S93" i="279" s="1"/>
  <c r="V93" i="279" s="1"/>
  <c r="J92" i="279"/>
  <c r="M92" i="279" s="1"/>
  <c r="P92" i="279" s="1"/>
  <c r="S92" i="279" s="1"/>
  <c r="V92" i="279" s="1"/>
  <c r="J91" i="279"/>
  <c r="M91" i="279" s="1"/>
  <c r="P91" i="279" s="1"/>
  <c r="S91" i="279" s="1"/>
  <c r="J90" i="279"/>
  <c r="M90" i="279" s="1"/>
  <c r="P90" i="279" s="1"/>
  <c r="S90" i="279" s="1"/>
  <c r="V90" i="279" s="1"/>
  <c r="J89" i="279"/>
  <c r="M89" i="279" s="1"/>
  <c r="P89" i="279" s="1"/>
  <c r="S89" i="279" s="1"/>
  <c r="V89" i="279" s="1"/>
  <c r="J88" i="279"/>
  <c r="M88" i="279" s="1"/>
  <c r="P88" i="279" s="1"/>
  <c r="S88" i="279" s="1"/>
  <c r="V88" i="279" s="1"/>
  <c r="J87" i="279"/>
  <c r="M87" i="279" s="1"/>
  <c r="P87" i="279" s="1"/>
  <c r="S87" i="279" s="1"/>
  <c r="V87" i="279" s="1"/>
  <c r="J86" i="279"/>
  <c r="M86" i="279" s="1"/>
  <c r="P86" i="279" s="1"/>
  <c r="S86" i="279" s="1"/>
  <c r="V86" i="279" s="1"/>
  <c r="J85" i="279"/>
  <c r="M85" i="279" s="1"/>
  <c r="P85" i="279" s="1"/>
  <c r="S85" i="279" s="1"/>
  <c r="V85" i="279" s="1"/>
  <c r="J84" i="279"/>
  <c r="M84" i="279" s="1"/>
  <c r="P84" i="279" s="1"/>
  <c r="S84" i="279" s="1"/>
  <c r="V84" i="279" s="1"/>
  <c r="J83" i="279"/>
  <c r="M83" i="279" s="1"/>
  <c r="P83" i="279" s="1"/>
  <c r="J82" i="279"/>
  <c r="M82" i="279" s="1"/>
  <c r="P82" i="279" s="1"/>
  <c r="S82" i="279" s="1"/>
  <c r="V82" i="279" s="1"/>
  <c r="J81" i="279"/>
  <c r="M81" i="279" s="1"/>
  <c r="P81" i="279" s="1"/>
  <c r="S81" i="279" s="1"/>
  <c r="V81" i="279" s="1"/>
  <c r="J80" i="279"/>
  <c r="M80" i="279" s="1"/>
  <c r="P80" i="279" s="1"/>
  <c r="S80" i="279" s="1"/>
  <c r="V80" i="279" s="1"/>
  <c r="J79" i="279"/>
  <c r="M79" i="279" s="1"/>
  <c r="P79" i="279" s="1"/>
  <c r="S79" i="279" s="1"/>
  <c r="V79" i="279" s="1"/>
  <c r="J78" i="279"/>
  <c r="M78" i="279" s="1"/>
  <c r="P78" i="279" s="1"/>
  <c r="S78" i="279" s="1"/>
  <c r="V78" i="279" s="1"/>
  <c r="J77" i="279"/>
  <c r="M77" i="279" s="1"/>
  <c r="P77" i="279" s="1"/>
  <c r="S77" i="279" s="1"/>
  <c r="V77" i="279" s="1"/>
  <c r="J76" i="279"/>
  <c r="M76" i="279" s="1"/>
  <c r="P76" i="279" s="1"/>
  <c r="S76" i="279" s="1"/>
  <c r="V76" i="279" s="1"/>
  <c r="J75" i="279"/>
  <c r="M75" i="279" s="1"/>
  <c r="P75" i="279" s="1"/>
  <c r="S75" i="279" s="1"/>
  <c r="J74" i="279"/>
  <c r="M74" i="279" s="1"/>
  <c r="P74" i="279" s="1"/>
  <c r="S74" i="279" s="1"/>
  <c r="V74" i="279" s="1"/>
  <c r="J73" i="279"/>
  <c r="M73" i="279" s="1"/>
  <c r="P73" i="279" s="1"/>
  <c r="S73" i="279" s="1"/>
  <c r="V73" i="279" s="1"/>
  <c r="J72" i="279"/>
  <c r="M72" i="279" s="1"/>
  <c r="P72" i="279" s="1"/>
  <c r="S72" i="279" s="1"/>
  <c r="V72" i="279" s="1"/>
  <c r="J71" i="279"/>
  <c r="M71" i="279" s="1"/>
  <c r="P71" i="279" s="1"/>
  <c r="S71" i="279" s="1"/>
  <c r="V71" i="279" s="1"/>
  <c r="J70" i="279"/>
  <c r="M70" i="279" s="1"/>
  <c r="P70" i="279" s="1"/>
  <c r="S70" i="279" s="1"/>
  <c r="V70" i="279" s="1"/>
  <c r="J69" i="279"/>
  <c r="M69" i="279" s="1"/>
  <c r="P69" i="279" s="1"/>
  <c r="S69" i="279" s="1"/>
  <c r="V69" i="279" s="1"/>
  <c r="J68" i="279"/>
  <c r="M68" i="279" s="1"/>
  <c r="P68" i="279" s="1"/>
  <c r="S68" i="279" s="1"/>
  <c r="V68" i="279" s="1"/>
  <c r="J67" i="279"/>
  <c r="M67" i="279" s="1"/>
  <c r="P67" i="279" s="1"/>
  <c r="S67" i="279" s="1"/>
  <c r="V67" i="279" s="1"/>
  <c r="J66" i="279"/>
  <c r="M66" i="279" s="1"/>
  <c r="P66" i="279" s="1"/>
  <c r="S66" i="279" s="1"/>
  <c r="V66" i="279" s="1"/>
  <c r="J65" i="279"/>
  <c r="M65" i="279" s="1"/>
  <c r="P65" i="279" s="1"/>
  <c r="S65" i="279" s="1"/>
  <c r="V65" i="279" s="1"/>
  <c r="J64" i="279"/>
  <c r="M64" i="279" s="1"/>
  <c r="P64" i="279" s="1"/>
  <c r="S64" i="279" s="1"/>
  <c r="V64" i="279" s="1"/>
  <c r="J63" i="279"/>
  <c r="M63" i="279" s="1"/>
  <c r="P63" i="279" s="1"/>
  <c r="S63" i="279" s="1"/>
  <c r="V63" i="279" s="1"/>
  <c r="J62" i="279"/>
  <c r="M62" i="279" s="1"/>
  <c r="P62" i="279" s="1"/>
  <c r="S62" i="279" s="1"/>
  <c r="V62" i="279" s="1"/>
  <c r="J61" i="279"/>
  <c r="M61" i="279" s="1"/>
  <c r="P61" i="279" s="1"/>
  <c r="S61" i="279" s="1"/>
  <c r="V61" i="279" s="1"/>
  <c r="J60" i="279"/>
  <c r="M60" i="279" s="1"/>
  <c r="P60" i="279" s="1"/>
  <c r="S60" i="279" s="1"/>
  <c r="V60" i="279" s="1"/>
  <c r="J59" i="279"/>
  <c r="M59" i="279" s="1"/>
  <c r="P59" i="279" s="1"/>
  <c r="S59" i="279" s="1"/>
  <c r="V59" i="279" s="1"/>
  <c r="J58" i="279"/>
  <c r="M58" i="279" s="1"/>
  <c r="P58" i="279" s="1"/>
  <c r="S58" i="279" s="1"/>
  <c r="V58" i="279" s="1"/>
  <c r="J57" i="279"/>
  <c r="M57" i="279" s="1"/>
  <c r="P57" i="279" s="1"/>
  <c r="S57" i="279" s="1"/>
  <c r="V57" i="279" s="1"/>
  <c r="J56" i="279"/>
  <c r="M56" i="279" s="1"/>
  <c r="P56" i="279" s="1"/>
  <c r="S56" i="279" s="1"/>
  <c r="V56" i="279" s="1"/>
  <c r="J55" i="279"/>
  <c r="M55" i="279" s="1"/>
  <c r="P55" i="279" s="1"/>
  <c r="S55" i="279" s="1"/>
  <c r="V55" i="279" s="1"/>
  <c r="J54" i="279"/>
  <c r="M54" i="279" s="1"/>
  <c r="P54" i="279" s="1"/>
  <c r="S54" i="279" s="1"/>
  <c r="V54" i="279" s="1"/>
  <c r="J53" i="279"/>
  <c r="M53" i="279" s="1"/>
  <c r="P53" i="279" s="1"/>
  <c r="S53" i="279" s="1"/>
  <c r="V53" i="279" s="1"/>
  <c r="J52" i="279"/>
  <c r="M52" i="279" s="1"/>
  <c r="P52" i="279" s="1"/>
  <c r="S52" i="279" s="1"/>
  <c r="V52" i="279" s="1"/>
  <c r="J51" i="279"/>
  <c r="M51" i="279" s="1"/>
  <c r="P51" i="279" s="1"/>
  <c r="S51" i="279" s="1"/>
  <c r="V51" i="279" s="1"/>
  <c r="J50" i="279"/>
  <c r="M50" i="279" s="1"/>
  <c r="P50" i="279" s="1"/>
  <c r="S50" i="279" s="1"/>
  <c r="V50" i="279" s="1"/>
  <c r="J49" i="279"/>
  <c r="M49" i="279" s="1"/>
  <c r="P49" i="279" s="1"/>
  <c r="S49" i="279" s="1"/>
  <c r="V49" i="279" s="1"/>
  <c r="J48" i="279"/>
  <c r="M48" i="279" s="1"/>
  <c r="P48" i="279" s="1"/>
  <c r="S48" i="279" s="1"/>
  <c r="V48" i="279" s="1"/>
  <c r="J47" i="279"/>
  <c r="M47" i="279" s="1"/>
  <c r="P47" i="279" s="1"/>
  <c r="S47" i="279" s="1"/>
  <c r="V47" i="279" s="1"/>
  <c r="J46" i="279"/>
  <c r="M46" i="279" s="1"/>
  <c r="P46" i="279" s="1"/>
  <c r="S46" i="279" s="1"/>
  <c r="V46" i="279" s="1"/>
  <c r="J45" i="279"/>
  <c r="M45" i="279" s="1"/>
  <c r="P45" i="279" s="1"/>
  <c r="S45" i="279" s="1"/>
  <c r="V45" i="279" s="1"/>
  <c r="J44" i="279"/>
  <c r="M44" i="279" s="1"/>
  <c r="P44" i="279" s="1"/>
  <c r="S44" i="279" s="1"/>
  <c r="V44" i="279" s="1"/>
  <c r="J43" i="279"/>
  <c r="M43" i="279" s="1"/>
  <c r="P43" i="279" s="1"/>
  <c r="S43" i="279" s="1"/>
  <c r="V43" i="279" s="1"/>
  <c r="J42" i="279"/>
  <c r="M42" i="279" s="1"/>
  <c r="P42" i="279" s="1"/>
  <c r="S42" i="279" s="1"/>
  <c r="V42" i="279" s="1"/>
  <c r="J41" i="279"/>
  <c r="M41" i="279" s="1"/>
  <c r="P41" i="279" s="1"/>
  <c r="J40" i="279"/>
  <c r="M40" i="279" s="1"/>
  <c r="P40" i="279" s="1"/>
  <c r="S40" i="279" s="1"/>
  <c r="V40" i="279" s="1"/>
  <c r="J39" i="279"/>
  <c r="M39" i="279" s="1"/>
  <c r="P39" i="279" s="1"/>
  <c r="S39" i="279" s="1"/>
  <c r="V39" i="279" s="1"/>
  <c r="J38" i="279"/>
  <c r="M38" i="279" s="1"/>
  <c r="P38" i="279" s="1"/>
  <c r="S38" i="279" s="1"/>
  <c r="V38" i="279" s="1"/>
  <c r="J37" i="279"/>
  <c r="M37" i="279" s="1"/>
  <c r="P37" i="279" s="1"/>
  <c r="S37" i="279" s="1"/>
  <c r="V37" i="279" s="1"/>
  <c r="J36" i="279"/>
  <c r="M36" i="279" s="1"/>
  <c r="P36" i="279" s="1"/>
  <c r="S36" i="279" s="1"/>
  <c r="V36" i="279" s="1"/>
  <c r="J35" i="279"/>
  <c r="M35" i="279" s="1"/>
  <c r="P35" i="279" s="1"/>
  <c r="S35" i="279" s="1"/>
  <c r="V35" i="279" s="1"/>
  <c r="J34" i="279"/>
  <c r="M34" i="279" s="1"/>
  <c r="P34" i="279" s="1"/>
  <c r="S34" i="279" s="1"/>
  <c r="V34" i="279" s="1"/>
  <c r="J33" i="279"/>
  <c r="M33" i="279" s="1"/>
  <c r="P33" i="279" s="1"/>
  <c r="S33" i="279" s="1"/>
  <c r="V33" i="279" s="1"/>
  <c r="J32" i="279"/>
  <c r="M32" i="279" s="1"/>
  <c r="P32" i="279" s="1"/>
  <c r="S32" i="279" s="1"/>
  <c r="V32" i="279" s="1"/>
  <c r="J31" i="279"/>
  <c r="M31" i="279" s="1"/>
  <c r="P31" i="279" s="1"/>
  <c r="S31" i="279" s="1"/>
  <c r="V31" i="279" s="1"/>
  <c r="J30" i="279"/>
  <c r="M30" i="279" s="1"/>
  <c r="P30" i="279" s="1"/>
  <c r="S30" i="279" s="1"/>
  <c r="V30" i="279" s="1"/>
  <c r="J29" i="279"/>
  <c r="M29" i="279" s="1"/>
  <c r="P29" i="279" s="1"/>
  <c r="S29" i="279" s="1"/>
  <c r="V29" i="279" s="1"/>
  <c r="J28" i="279"/>
  <c r="M28" i="279" s="1"/>
  <c r="P28" i="279" s="1"/>
  <c r="S28" i="279" s="1"/>
  <c r="V28" i="279" s="1"/>
  <c r="J27" i="279"/>
  <c r="M27" i="279" s="1"/>
  <c r="P27" i="279" s="1"/>
  <c r="S27" i="279" s="1"/>
  <c r="J26" i="279"/>
  <c r="M26" i="279" s="1"/>
  <c r="P26" i="279" s="1"/>
  <c r="S26" i="279" s="1"/>
  <c r="V26" i="279" s="1"/>
  <c r="J25" i="279"/>
  <c r="M25" i="279" s="1"/>
  <c r="P25" i="279" s="1"/>
  <c r="S25" i="279" s="1"/>
  <c r="V25" i="279" s="1"/>
  <c r="J24" i="279"/>
  <c r="M24" i="279" s="1"/>
  <c r="P24" i="279" s="1"/>
  <c r="S24" i="279" s="1"/>
  <c r="V24" i="279" s="1"/>
  <c r="J23" i="279"/>
  <c r="M23" i="279" s="1"/>
  <c r="P23" i="279" s="1"/>
  <c r="S23" i="279" s="1"/>
  <c r="V23" i="279" s="1"/>
  <c r="J22" i="279"/>
  <c r="M22" i="279" s="1"/>
  <c r="P22" i="279" s="1"/>
  <c r="S22" i="279" s="1"/>
  <c r="V22" i="279" s="1"/>
  <c r="J21" i="279"/>
  <c r="J20" i="279"/>
  <c r="M20" i="279" s="1"/>
  <c r="P20" i="279" s="1"/>
  <c r="S20" i="279" s="1"/>
  <c r="V20" i="279" s="1"/>
  <c r="J19" i="279"/>
  <c r="M19" i="279" s="1"/>
  <c r="P19" i="279" s="1"/>
  <c r="S19" i="279" s="1"/>
  <c r="V19" i="279" s="1"/>
  <c r="J18" i="279"/>
  <c r="M18" i="279" s="1"/>
  <c r="P18" i="279" s="1"/>
  <c r="S18" i="279" s="1"/>
  <c r="V18" i="279" s="1"/>
  <c r="J17" i="279"/>
  <c r="M17" i="279" s="1"/>
  <c r="P17" i="279" s="1"/>
  <c r="S17" i="279" s="1"/>
  <c r="V17" i="279" s="1"/>
  <c r="J16" i="279"/>
  <c r="M16" i="279" s="1"/>
  <c r="P16" i="279" s="1"/>
  <c r="S16" i="279" s="1"/>
  <c r="V16" i="279" s="1"/>
  <c r="J15" i="279"/>
  <c r="M15" i="279" s="1"/>
  <c r="P15" i="279" s="1"/>
  <c r="S15" i="279" s="1"/>
  <c r="V15" i="279" s="1"/>
  <c r="J14" i="279"/>
  <c r="M14" i="279" s="1"/>
  <c r="P14" i="279" s="1"/>
  <c r="S14" i="279" s="1"/>
  <c r="V14" i="279" s="1"/>
  <c r="J13" i="279"/>
  <c r="J12" i="279"/>
  <c r="M12" i="279" s="1"/>
  <c r="P12" i="279" s="1"/>
  <c r="S12" i="279" s="1"/>
  <c r="V12" i="279" s="1"/>
  <c r="J11" i="279"/>
  <c r="M11" i="279" s="1"/>
  <c r="P11" i="279" s="1"/>
  <c r="S11" i="279" s="1"/>
  <c r="J10" i="279"/>
  <c r="M10" i="279" s="1"/>
  <c r="P10" i="279" s="1"/>
  <c r="S10" i="279" s="1"/>
  <c r="V10" i="279" s="1"/>
  <c r="J9" i="279"/>
  <c r="M9" i="279" s="1"/>
  <c r="P9" i="279" s="1"/>
  <c r="S9" i="279" s="1"/>
  <c r="V9" i="279" s="1"/>
  <c r="J8" i="279"/>
  <c r="M8" i="279" s="1"/>
  <c r="P8" i="279" s="1"/>
  <c r="S8" i="279" s="1"/>
  <c r="V8" i="279" s="1"/>
  <c r="J7" i="279"/>
  <c r="M7" i="279" s="1"/>
  <c r="P7" i="279" s="1"/>
  <c r="S7" i="279" s="1"/>
  <c r="V7" i="279" s="1"/>
  <c r="J6" i="279"/>
  <c r="M6" i="279" s="1"/>
  <c r="P6" i="279" s="1"/>
  <c r="S6" i="279" s="1"/>
  <c r="V6" i="279" s="1"/>
  <c r="J5" i="279"/>
  <c r="J4" i="279"/>
  <c r="M4" i="279" s="1"/>
  <c r="P4" i="279" s="1"/>
  <c r="S4" i="279" s="1"/>
  <c r="V4" i="279" s="1"/>
  <c r="J3" i="279"/>
  <c r="M3" i="279" s="1"/>
  <c r="P3" i="279" s="1"/>
  <c r="S3" i="279" s="1"/>
  <c r="V3" i="279" s="1"/>
  <c r="AP83" i="279"/>
  <c r="AR83" i="279" s="1"/>
  <c r="AP84" i="279"/>
  <c r="AR84" i="279"/>
  <c r="AP85" i="279"/>
  <c r="AR85" i="279" s="1"/>
  <c r="AP86" i="279"/>
  <c r="AR86" i="279"/>
  <c r="AP87" i="279"/>
  <c r="AR87" i="279" s="1"/>
  <c r="AP88" i="279"/>
  <c r="AR88" i="279"/>
  <c r="AP89" i="279"/>
  <c r="AR89" i="279" s="1"/>
  <c r="AP90" i="279"/>
  <c r="AR90" i="279"/>
  <c r="AP91" i="279"/>
  <c r="AR91" i="279" s="1"/>
  <c r="AP92" i="279"/>
  <c r="AR92" i="279"/>
  <c r="AP93" i="279"/>
  <c r="AR93" i="279" s="1"/>
  <c r="AP94" i="279"/>
  <c r="AR94" i="279"/>
  <c r="AP95" i="279"/>
  <c r="AR95" i="279" s="1"/>
  <c r="AP96" i="279"/>
  <c r="AR96" i="279"/>
  <c r="AP97" i="279"/>
  <c r="AR97" i="279" s="1"/>
  <c r="AP98" i="279"/>
  <c r="AR98" i="279"/>
  <c r="AP99" i="279"/>
  <c r="AR99" i="279" s="1"/>
  <c r="AP100" i="279"/>
  <c r="AR100" i="279"/>
  <c r="AP101" i="279"/>
  <c r="AR101" i="279" s="1"/>
  <c r="AP102" i="279"/>
  <c r="AR102" i="279"/>
  <c r="AP103" i="279"/>
  <c r="AR103" i="279" s="1"/>
  <c r="AP104" i="279"/>
  <c r="AR104" i="279"/>
  <c r="AP105" i="279"/>
  <c r="AR105" i="279" s="1"/>
  <c r="AP106" i="279"/>
  <c r="AR106" i="279"/>
  <c r="AP107" i="279"/>
  <c r="AR107" i="279" s="1"/>
  <c r="AP108" i="279"/>
  <c r="AR108" i="279"/>
  <c r="AP109" i="279"/>
  <c r="AR109" i="279" s="1"/>
  <c r="AP110" i="279"/>
  <c r="AR110" i="279"/>
  <c r="AP111" i="279"/>
  <c r="AR111" i="279" s="1"/>
  <c r="AP112" i="279"/>
  <c r="AR112" i="279"/>
  <c r="AP113" i="279"/>
  <c r="AR113" i="279" s="1"/>
  <c r="AP114" i="279"/>
  <c r="AR114" i="279"/>
  <c r="AP115" i="279"/>
  <c r="AR115" i="279" s="1"/>
  <c r="AP116" i="279"/>
  <c r="AR116" i="279"/>
  <c r="AP117" i="279"/>
  <c r="AR117" i="279" s="1"/>
  <c r="AP118" i="279"/>
  <c r="AR118" i="279"/>
  <c r="AP119" i="279"/>
  <c r="AR119" i="279" s="1"/>
  <c r="AP120" i="279"/>
  <c r="AR120" i="279"/>
  <c r="AP121" i="279"/>
  <c r="AR121" i="279" s="1"/>
  <c r="AP122" i="279"/>
  <c r="AR122" i="279"/>
  <c r="AP123" i="279"/>
  <c r="AR123" i="279" s="1"/>
  <c r="AP124" i="279"/>
  <c r="AR124" i="279"/>
  <c r="AP125" i="279"/>
  <c r="AR125" i="279" s="1"/>
  <c r="AP126" i="279"/>
  <c r="AR126" i="279"/>
  <c r="AP127" i="279"/>
  <c r="AR127" i="279" s="1"/>
  <c r="AP128" i="279"/>
  <c r="AR128" i="279"/>
  <c r="AP129" i="279"/>
  <c r="AR129" i="279" s="1"/>
  <c r="AP130" i="279"/>
  <c r="AR130" i="279"/>
  <c r="AP131" i="279"/>
  <c r="AR131" i="279" s="1"/>
  <c r="AP132" i="279"/>
  <c r="AR132" i="279"/>
  <c r="AP133" i="279"/>
  <c r="AR133" i="279" s="1"/>
  <c r="AP134" i="279"/>
  <c r="AR134" i="279"/>
  <c r="AP135" i="279"/>
  <c r="AR135" i="279" s="1"/>
  <c r="AP136" i="279"/>
  <c r="AR136" i="279"/>
  <c r="AP137" i="279"/>
  <c r="AR137" i="279" s="1"/>
  <c r="AP138" i="279"/>
  <c r="AR138" i="279"/>
  <c r="AP139" i="279"/>
  <c r="AR139" i="279" s="1"/>
  <c r="AP140" i="279"/>
  <c r="AR140" i="279"/>
  <c r="AP141" i="279"/>
  <c r="AR141" i="279" s="1"/>
  <c r="AP142" i="279"/>
  <c r="AR142" i="279"/>
  <c r="AP143" i="279"/>
  <c r="AR143" i="279" s="1"/>
  <c r="AP144" i="279"/>
  <c r="AR144" i="279"/>
  <c r="AP145" i="279"/>
  <c r="AR145" i="279" s="1"/>
  <c r="AP146" i="279"/>
  <c r="AR146" i="279"/>
  <c r="AP147" i="279"/>
  <c r="AR147" i="279" s="1"/>
  <c r="AP148" i="279"/>
  <c r="AR148" i="279"/>
  <c r="AP149" i="279"/>
  <c r="AR149" i="279" s="1"/>
  <c r="AP150" i="279"/>
  <c r="AR150" i="279"/>
  <c r="AP151" i="279"/>
  <c r="AR151" i="279" s="1"/>
  <c r="AP152" i="279"/>
  <c r="AR152" i="279"/>
  <c r="AP153" i="279"/>
  <c r="AR153" i="279" s="1"/>
  <c r="AP154" i="279"/>
  <c r="AR154" i="279"/>
  <c r="AP155" i="279"/>
  <c r="AR155" i="279" s="1"/>
  <c r="AP156" i="279"/>
  <c r="AR156" i="279"/>
  <c r="AP157" i="279"/>
  <c r="AR157" i="279" s="1"/>
  <c r="AP158" i="279"/>
  <c r="AR158" i="279"/>
  <c r="AP159" i="279"/>
  <c r="AR159" i="279" s="1"/>
  <c r="AP160" i="279"/>
  <c r="AR160" i="279"/>
  <c r="AP161" i="279"/>
  <c r="AR161" i="279" s="1"/>
  <c r="AP162" i="279"/>
  <c r="AR162" i="279"/>
  <c r="AP163" i="279"/>
  <c r="AR163" i="279" s="1"/>
  <c r="AP164" i="279"/>
  <c r="AR164" i="279"/>
  <c r="AP165" i="279"/>
  <c r="AR165" i="279" s="1"/>
  <c r="AP166" i="279"/>
  <c r="AR166" i="279"/>
  <c r="AP167" i="279"/>
  <c r="AR167" i="279" s="1"/>
  <c r="AP168" i="279"/>
  <c r="AR168" i="279"/>
  <c r="AP169" i="279"/>
  <c r="AR169" i="279" s="1"/>
  <c r="AP170" i="279"/>
  <c r="AR170" i="279"/>
  <c r="AP171" i="279"/>
  <c r="AR171" i="279" s="1"/>
  <c r="AP172" i="279"/>
  <c r="AR172" i="279"/>
  <c r="AP173" i="279"/>
  <c r="AR173" i="279" s="1"/>
  <c r="AP174" i="279"/>
  <c r="AR174" i="279"/>
  <c r="AP175" i="279"/>
  <c r="AR175" i="279" s="1"/>
  <c r="AP176" i="279"/>
  <c r="AR176" i="279"/>
  <c r="AP177" i="279"/>
  <c r="AR177" i="279" s="1"/>
  <c r="AP178" i="279"/>
  <c r="AR178" i="279"/>
  <c r="AP179" i="279"/>
  <c r="AR179" i="279" s="1"/>
  <c r="AP180" i="279"/>
  <c r="AR180" i="279"/>
  <c r="AP181" i="279"/>
  <c r="AR181" i="279" s="1"/>
  <c r="AP182" i="279"/>
  <c r="AR182" i="279"/>
  <c r="AP183" i="279"/>
  <c r="AR183" i="279" s="1"/>
  <c r="AP184" i="279"/>
  <c r="AR184" i="279"/>
  <c r="AP185" i="279"/>
  <c r="AR185" i="279" s="1"/>
  <c r="AP186" i="279"/>
  <c r="AR186" i="279"/>
  <c r="AP187" i="279"/>
  <c r="AR187" i="279" s="1"/>
  <c r="AP188" i="279"/>
  <c r="AR188" i="279"/>
  <c r="AP189" i="279"/>
  <c r="AR189" i="279" s="1"/>
  <c r="AP190" i="279"/>
  <c r="AR190" i="279"/>
  <c r="AP191" i="279"/>
  <c r="AR191" i="279" s="1"/>
  <c r="AP192" i="279"/>
  <c r="AR192" i="279"/>
  <c r="AP193" i="279"/>
  <c r="AR193" i="279" s="1"/>
  <c r="AP194" i="279"/>
  <c r="AR194" i="279"/>
  <c r="AP195" i="279"/>
  <c r="AR195" i="279" s="1"/>
  <c r="AP196" i="279"/>
  <c r="AR196" i="279"/>
  <c r="AP197" i="279"/>
  <c r="AR197" i="279" s="1"/>
  <c r="AP198" i="279"/>
  <c r="AR198" i="279"/>
  <c r="AP199" i="279"/>
  <c r="AR199" i="279" s="1"/>
  <c r="AP200" i="279"/>
  <c r="AR200" i="279"/>
  <c r="AP201" i="279"/>
  <c r="AR201" i="279" s="1"/>
  <c r="AP202" i="279"/>
  <c r="AR202" i="279"/>
  <c r="AP4" i="279"/>
  <c r="AR4" i="279" s="1"/>
  <c r="AP5" i="279"/>
  <c r="AR5" i="279"/>
  <c r="AP6" i="279"/>
  <c r="AR6" i="279" s="1"/>
  <c r="AP7" i="279"/>
  <c r="AR7" i="279"/>
  <c r="AP8" i="279"/>
  <c r="AR8" i="279" s="1"/>
  <c r="AP9" i="279"/>
  <c r="AR9" i="279"/>
  <c r="AP10" i="279"/>
  <c r="AR10" i="279" s="1"/>
  <c r="AP11" i="279"/>
  <c r="AR11" i="279"/>
  <c r="AP12" i="279"/>
  <c r="AR12" i="279" s="1"/>
  <c r="AP13" i="279"/>
  <c r="AR13" i="279"/>
  <c r="AP14" i="279"/>
  <c r="AR14" i="279" s="1"/>
  <c r="AP15" i="279"/>
  <c r="AR15" i="279"/>
  <c r="AP16" i="279"/>
  <c r="AR16" i="279" s="1"/>
  <c r="AP17" i="279"/>
  <c r="AR17" i="279"/>
  <c r="AP18" i="279"/>
  <c r="AR18" i="279" s="1"/>
  <c r="AP19" i="279"/>
  <c r="AR19" i="279"/>
  <c r="AP20" i="279"/>
  <c r="AR20" i="279" s="1"/>
  <c r="AP21" i="279"/>
  <c r="AR21" i="279"/>
  <c r="AP22" i="279"/>
  <c r="AR22" i="279" s="1"/>
  <c r="AP23" i="279"/>
  <c r="AR23" i="279"/>
  <c r="AP24" i="279"/>
  <c r="AR24" i="279" s="1"/>
  <c r="AP25" i="279"/>
  <c r="AR25" i="279"/>
  <c r="AP26" i="279"/>
  <c r="AR26" i="279" s="1"/>
  <c r="AP27" i="279"/>
  <c r="AR27" i="279"/>
  <c r="AP28" i="279"/>
  <c r="AR28" i="279" s="1"/>
  <c r="AP29" i="279"/>
  <c r="AR29" i="279"/>
  <c r="AP30" i="279"/>
  <c r="AR30" i="279" s="1"/>
  <c r="AP31" i="279"/>
  <c r="AR31" i="279"/>
  <c r="AP32" i="279"/>
  <c r="AR32" i="279" s="1"/>
  <c r="AP33" i="279"/>
  <c r="AR33" i="279"/>
  <c r="AP34" i="279"/>
  <c r="AR34" i="279" s="1"/>
  <c r="AP35" i="279"/>
  <c r="AR35" i="279"/>
  <c r="AP36" i="279"/>
  <c r="AR36" i="279" s="1"/>
  <c r="AP37" i="279"/>
  <c r="AR37" i="279"/>
  <c r="AP38" i="279"/>
  <c r="AR38" i="279" s="1"/>
  <c r="AP39" i="279"/>
  <c r="AR39" i="279"/>
  <c r="AP40" i="279"/>
  <c r="AR40" i="279" s="1"/>
  <c r="AP41" i="279"/>
  <c r="AR41" i="279"/>
  <c r="AP42" i="279"/>
  <c r="AR42" i="279" s="1"/>
  <c r="AP43" i="279"/>
  <c r="AR43" i="279"/>
  <c r="AP44" i="279"/>
  <c r="AR44" i="279" s="1"/>
  <c r="AP45" i="279"/>
  <c r="AR45" i="279"/>
  <c r="AP46" i="279"/>
  <c r="AR46" i="279" s="1"/>
  <c r="AP47" i="279"/>
  <c r="AR47" i="279"/>
  <c r="AP48" i="279"/>
  <c r="AR48" i="279" s="1"/>
  <c r="AP49" i="279"/>
  <c r="AR49" i="279"/>
  <c r="AP50" i="279"/>
  <c r="AR50" i="279" s="1"/>
  <c r="AP51" i="279"/>
  <c r="AR51" i="279"/>
  <c r="AP52" i="279"/>
  <c r="AR52" i="279" s="1"/>
  <c r="AP53" i="279"/>
  <c r="AR53" i="279"/>
  <c r="AP54" i="279"/>
  <c r="AR54" i="279" s="1"/>
  <c r="AP55" i="279"/>
  <c r="AR55" i="279"/>
  <c r="AP56" i="279"/>
  <c r="AR56" i="279" s="1"/>
  <c r="AP57" i="279"/>
  <c r="AR57" i="279"/>
  <c r="AP58" i="279"/>
  <c r="AR58" i="279" s="1"/>
  <c r="AP59" i="279"/>
  <c r="AR59" i="279"/>
  <c r="AP60" i="279"/>
  <c r="AR60" i="279" s="1"/>
  <c r="AP61" i="279"/>
  <c r="AR61" i="279"/>
  <c r="AP62" i="279"/>
  <c r="AR62" i="279" s="1"/>
  <c r="AP63" i="279"/>
  <c r="AR63" i="279"/>
  <c r="AP64" i="279"/>
  <c r="AR64" i="279" s="1"/>
  <c r="AP65" i="279"/>
  <c r="AR65" i="279"/>
  <c r="AP66" i="279"/>
  <c r="AR66" i="279" s="1"/>
  <c r="AP67" i="279"/>
  <c r="AR67" i="279"/>
  <c r="AP68" i="279"/>
  <c r="AR68" i="279" s="1"/>
  <c r="AP69" i="279"/>
  <c r="AR69" i="279"/>
  <c r="AP70" i="279"/>
  <c r="AR70" i="279" s="1"/>
  <c r="AP71" i="279"/>
  <c r="AR71" i="279"/>
  <c r="AP72" i="279"/>
  <c r="AR72" i="279" s="1"/>
  <c r="AP73" i="279"/>
  <c r="AR73" i="279"/>
  <c r="AP74" i="279"/>
  <c r="AR74" i="279" s="1"/>
  <c r="AP75" i="279"/>
  <c r="AR75" i="279"/>
  <c r="AP76" i="279"/>
  <c r="AR76" i="279" s="1"/>
  <c r="AP77" i="279"/>
  <c r="AR77" i="279"/>
  <c r="AP78" i="279"/>
  <c r="AR78" i="279" s="1"/>
  <c r="AP79" i="279"/>
  <c r="AR79" i="279"/>
  <c r="AP80" i="279"/>
  <c r="AR80" i="279" s="1"/>
  <c r="AP81" i="279"/>
  <c r="AR81" i="279"/>
  <c r="AP82" i="279"/>
  <c r="AR82" i="279" s="1"/>
  <c r="A144" i="279"/>
  <c r="B144" i="279"/>
  <c r="C144" i="279"/>
  <c r="D144" i="279"/>
  <c r="G144" i="279" s="1"/>
  <c r="A145" i="279"/>
  <c r="B145" i="279"/>
  <c r="C145" i="279"/>
  <c r="D145" i="279"/>
  <c r="G145" i="279" s="1"/>
  <c r="A146" i="279"/>
  <c r="B146" i="279"/>
  <c r="C146" i="279"/>
  <c r="D146" i="279"/>
  <c r="G146" i="279" s="1"/>
  <c r="A147" i="279"/>
  <c r="B147" i="279"/>
  <c r="C147" i="279"/>
  <c r="D147" i="279"/>
  <c r="G147" i="279" s="1"/>
  <c r="A148" i="279"/>
  <c r="B148" i="279"/>
  <c r="C148" i="279"/>
  <c r="D148" i="279"/>
  <c r="G148" i="279" s="1"/>
  <c r="A149" i="279"/>
  <c r="B149" i="279"/>
  <c r="C149" i="279"/>
  <c r="D149" i="279"/>
  <c r="G149" i="279" s="1"/>
  <c r="A150" i="279"/>
  <c r="B150" i="279"/>
  <c r="C150" i="279"/>
  <c r="D150" i="279"/>
  <c r="G150" i="279" s="1"/>
  <c r="A151" i="279"/>
  <c r="B151" i="279"/>
  <c r="C151" i="279"/>
  <c r="D151" i="279"/>
  <c r="G151" i="279" s="1"/>
  <c r="A152" i="279"/>
  <c r="B152" i="279"/>
  <c r="C152" i="279"/>
  <c r="D152" i="279"/>
  <c r="G152" i="279" s="1"/>
  <c r="A153" i="279"/>
  <c r="B153" i="279"/>
  <c r="C153" i="279"/>
  <c r="D153" i="279"/>
  <c r="G153" i="279" s="1"/>
  <c r="A154" i="279"/>
  <c r="B154" i="279"/>
  <c r="C154" i="279"/>
  <c r="D154" i="279"/>
  <c r="G154" i="279" s="1"/>
  <c r="A155" i="279"/>
  <c r="B155" i="279"/>
  <c r="C155" i="279"/>
  <c r="D155" i="279"/>
  <c r="G155" i="279" s="1"/>
  <c r="A156" i="279"/>
  <c r="B156" i="279"/>
  <c r="C156" i="279"/>
  <c r="D156" i="279"/>
  <c r="G156" i="279" s="1"/>
  <c r="A157" i="279"/>
  <c r="B157" i="279"/>
  <c r="C157" i="279"/>
  <c r="D157" i="279"/>
  <c r="G157" i="279" s="1"/>
  <c r="A158" i="279"/>
  <c r="B158" i="279"/>
  <c r="C158" i="279"/>
  <c r="D158" i="279"/>
  <c r="G158" i="279" s="1"/>
  <c r="A159" i="279"/>
  <c r="B159" i="279"/>
  <c r="C159" i="279"/>
  <c r="D159" i="279"/>
  <c r="G159" i="279" s="1"/>
  <c r="A160" i="279"/>
  <c r="B160" i="279"/>
  <c r="C160" i="279"/>
  <c r="D160" i="279"/>
  <c r="G160" i="279" s="1"/>
  <c r="A161" i="279"/>
  <c r="B161" i="279"/>
  <c r="C161" i="279"/>
  <c r="D161" i="279"/>
  <c r="G161" i="279" s="1"/>
  <c r="A162" i="279"/>
  <c r="B162" i="279"/>
  <c r="C162" i="279"/>
  <c r="D162" i="279"/>
  <c r="G162" i="279" s="1"/>
  <c r="A163" i="279"/>
  <c r="B163" i="279"/>
  <c r="C163" i="279"/>
  <c r="D163" i="279"/>
  <c r="G163" i="279" s="1"/>
  <c r="A164" i="279"/>
  <c r="B164" i="279"/>
  <c r="C164" i="279"/>
  <c r="D164" i="279"/>
  <c r="G164" i="279" s="1"/>
  <c r="A165" i="279"/>
  <c r="B165" i="279"/>
  <c r="C165" i="279"/>
  <c r="D165" i="279"/>
  <c r="G165" i="279" s="1"/>
  <c r="A166" i="279"/>
  <c r="B166" i="279"/>
  <c r="C166" i="279"/>
  <c r="D166" i="279"/>
  <c r="G166" i="279" s="1"/>
  <c r="A167" i="279"/>
  <c r="B167" i="279"/>
  <c r="C167" i="279"/>
  <c r="D167" i="279"/>
  <c r="G167" i="279" s="1"/>
  <c r="A168" i="279"/>
  <c r="B168" i="279"/>
  <c r="C168" i="279"/>
  <c r="D168" i="279"/>
  <c r="G168" i="279" s="1"/>
  <c r="A169" i="279"/>
  <c r="B169" i="279"/>
  <c r="C169" i="279"/>
  <c r="D169" i="279"/>
  <c r="G169" i="279" s="1"/>
  <c r="A170" i="279"/>
  <c r="B170" i="279"/>
  <c r="C170" i="279"/>
  <c r="D170" i="279"/>
  <c r="G170" i="279" s="1"/>
  <c r="A171" i="279"/>
  <c r="B171" i="279"/>
  <c r="C171" i="279"/>
  <c r="D171" i="279"/>
  <c r="G171" i="279" s="1"/>
  <c r="A172" i="279"/>
  <c r="B172" i="279"/>
  <c r="C172" i="279"/>
  <c r="D172" i="279"/>
  <c r="G172" i="279" s="1"/>
  <c r="A173" i="279"/>
  <c r="B173" i="279"/>
  <c r="C173" i="279"/>
  <c r="D173" i="279"/>
  <c r="G173" i="279" s="1"/>
  <c r="A174" i="279"/>
  <c r="B174" i="279"/>
  <c r="C174" i="279"/>
  <c r="D174" i="279"/>
  <c r="G174" i="279" s="1"/>
  <c r="A175" i="279"/>
  <c r="B175" i="279"/>
  <c r="C175" i="279"/>
  <c r="D175" i="279"/>
  <c r="G175" i="279" s="1"/>
  <c r="A176" i="279"/>
  <c r="B176" i="279"/>
  <c r="C176" i="279"/>
  <c r="D176" i="279"/>
  <c r="G176" i="279" s="1"/>
  <c r="A177" i="279"/>
  <c r="B177" i="279"/>
  <c r="C177" i="279"/>
  <c r="D177" i="279"/>
  <c r="G177" i="279" s="1"/>
  <c r="A178" i="279"/>
  <c r="B178" i="279"/>
  <c r="C178" i="279"/>
  <c r="D178" i="279"/>
  <c r="G178" i="279" s="1"/>
  <c r="A179" i="279"/>
  <c r="B179" i="279"/>
  <c r="C179" i="279"/>
  <c r="D179" i="279"/>
  <c r="G179" i="279" s="1"/>
  <c r="A180" i="279"/>
  <c r="B180" i="279"/>
  <c r="C180" i="279"/>
  <c r="D180" i="279"/>
  <c r="G180" i="279" s="1"/>
  <c r="A181" i="279"/>
  <c r="B181" i="279"/>
  <c r="C181" i="279"/>
  <c r="D181" i="279"/>
  <c r="G181" i="279" s="1"/>
  <c r="A182" i="279"/>
  <c r="B182" i="279"/>
  <c r="C182" i="279"/>
  <c r="D182" i="279"/>
  <c r="G182" i="279" s="1"/>
  <c r="A183" i="279"/>
  <c r="B183" i="279"/>
  <c r="C183" i="279"/>
  <c r="D183" i="279"/>
  <c r="G183" i="279" s="1"/>
  <c r="A184" i="279"/>
  <c r="B184" i="279"/>
  <c r="C184" i="279"/>
  <c r="D184" i="279"/>
  <c r="G184" i="279" s="1"/>
  <c r="A185" i="279"/>
  <c r="B185" i="279"/>
  <c r="C185" i="279"/>
  <c r="D185" i="279"/>
  <c r="G185" i="279" s="1"/>
  <c r="A186" i="279"/>
  <c r="B186" i="279"/>
  <c r="C186" i="279"/>
  <c r="D186" i="279"/>
  <c r="G186" i="279" s="1"/>
  <c r="A187" i="279"/>
  <c r="B187" i="279"/>
  <c r="C187" i="279"/>
  <c r="D187" i="279"/>
  <c r="G187" i="279" s="1"/>
  <c r="A188" i="279"/>
  <c r="B188" i="279"/>
  <c r="C188" i="279"/>
  <c r="D188" i="279"/>
  <c r="G188" i="279" s="1"/>
  <c r="A189" i="279"/>
  <c r="B189" i="279"/>
  <c r="C189" i="279"/>
  <c r="D189" i="279"/>
  <c r="G189" i="279" s="1"/>
  <c r="A190" i="279"/>
  <c r="B190" i="279"/>
  <c r="C190" i="279"/>
  <c r="D190" i="279"/>
  <c r="G190" i="279" s="1"/>
  <c r="A191" i="279"/>
  <c r="B191" i="279"/>
  <c r="C191" i="279"/>
  <c r="D191" i="279"/>
  <c r="G191" i="279" s="1"/>
  <c r="A192" i="279"/>
  <c r="B192" i="279"/>
  <c r="C192" i="279"/>
  <c r="D192" i="279"/>
  <c r="G192" i="279" s="1"/>
  <c r="A193" i="279"/>
  <c r="B193" i="279"/>
  <c r="C193" i="279"/>
  <c r="D193" i="279"/>
  <c r="G193" i="279" s="1"/>
  <c r="A194" i="279"/>
  <c r="B194" i="279"/>
  <c r="C194" i="279"/>
  <c r="D194" i="279"/>
  <c r="G194" i="279" s="1"/>
  <c r="A195" i="279"/>
  <c r="B195" i="279"/>
  <c r="C195" i="279"/>
  <c r="D195" i="279"/>
  <c r="G195" i="279" s="1"/>
  <c r="A196" i="279"/>
  <c r="B196" i="279"/>
  <c r="C196" i="279"/>
  <c r="D196" i="279"/>
  <c r="G196" i="279" s="1"/>
  <c r="A197" i="279"/>
  <c r="B197" i="279"/>
  <c r="C197" i="279"/>
  <c r="D197" i="279"/>
  <c r="G197" i="279" s="1"/>
  <c r="A198" i="279"/>
  <c r="B198" i="279"/>
  <c r="C198" i="279"/>
  <c r="D198" i="279"/>
  <c r="G198" i="279" s="1"/>
  <c r="A199" i="279"/>
  <c r="B199" i="279"/>
  <c r="C199" i="279"/>
  <c r="D199" i="279"/>
  <c r="G199" i="279" s="1"/>
  <c r="A200" i="279"/>
  <c r="B200" i="279"/>
  <c r="C200" i="279"/>
  <c r="D200" i="279"/>
  <c r="G200" i="279" s="1"/>
  <c r="A201" i="279"/>
  <c r="B201" i="279"/>
  <c r="C201" i="279"/>
  <c r="D201" i="279"/>
  <c r="G201" i="279" s="1"/>
  <c r="A202" i="279"/>
  <c r="B202" i="279"/>
  <c r="C202" i="279"/>
  <c r="D202" i="279"/>
  <c r="G202" i="279" s="1"/>
  <c r="A4" i="279"/>
  <c r="B4" i="279"/>
  <c r="C4" i="279"/>
  <c r="D4" i="279"/>
  <c r="G4" i="279" s="1"/>
  <c r="A5" i="279"/>
  <c r="B5" i="279"/>
  <c r="C5" i="279"/>
  <c r="D5" i="279"/>
  <c r="G5" i="279" s="1"/>
  <c r="A6" i="279"/>
  <c r="B6" i="279"/>
  <c r="C6" i="279"/>
  <c r="D6" i="279"/>
  <c r="G6" i="279" s="1"/>
  <c r="A7" i="279"/>
  <c r="B7" i="279"/>
  <c r="C7" i="279"/>
  <c r="D7" i="279"/>
  <c r="G7" i="279" s="1"/>
  <c r="A8" i="279"/>
  <c r="B8" i="279"/>
  <c r="C8" i="279"/>
  <c r="D8" i="279"/>
  <c r="G8" i="279" s="1"/>
  <c r="A9" i="279"/>
  <c r="B9" i="279"/>
  <c r="C9" i="279"/>
  <c r="D9" i="279"/>
  <c r="G9" i="279" s="1"/>
  <c r="A10" i="279"/>
  <c r="B10" i="279"/>
  <c r="C10" i="279"/>
  <c r="D10" i="279"/>
  <c r="G10" i="279" s="1"/>
  <c r="A11" i="279"/>
  <c r="B11" i="279"/>
  <c r="C11" i="279"/>
  <c r="D11" i="279"/>
  <c r="G11" i="279" s="1"/>
  <c r="A12" i="279"/>
  <c r="B12" i="279"/>
  <c r="C12" i="279"/>
  <c r="D12" i="279"/>
  <c r="G12" i="279" s="1"/>
  <c r="A13" i="279"/>
  <c r="B13" i="279"/>
  <c r="C13" i="279"/>
  <c r="D13" i="279"/>
  <c r="G13" i="279" s="1"/>
  <c r="A14" i="279"/>
  <c r="B14" i="279"/>
  <c r="C14" i="279"/>
  <c r="D14" i="279"/>
  <c r="G14" i="279" s="1"/>
  <c r="A15" i="279"/>
  <c r="B15" i="279"/>
  <c r="C15" i="279"/>
  <c r="D15" i="279"/>
  <c r="G15" i="279" s="1"/>
  <c r="A16" i="279"/>
  <c r="B16" i="279"/>
  <c r="C16" i="279"/>
  <c r="D16" i="279"/>
  <c r="G16" i="279" s="1"/>
  <c r="A17" i="279"/>
  <c r="B17" i="279"/>
  <c r="C17" i="279"/>
  <c r="D17" i="279"/>
  <c r="G17" i="279" s="1"/>
  <c r="A18" i="279"/>
  <c r="B18" i="279"/>
  <c r="C18" i="279"/>
  <c r="D18" i="279"/>
  <c r="G18" i="279" s="1"/>
  <c r="A19" i="279"/>
  <c r="B19" i="279"/>
  <c r="C19" i="279"/>
  <c r="D19" i="279"/>
  <c r="G19" i="279" s="1"/>
  <c r="A20" i="279"/>
  <c r="B20" i="279"/>
  <c r="C20" i="279"/>
  <c r="D20" i="279"/>
  <c r="G20" i="279" s="1"/>
  <c r="A21" i="279"/>
  <c r="B21" i="279"/>
  <c r="C21" i="279"/>
  <c r="D21" i="279"/>
  <c r="G21" i="279" s="1"/>
  <c r="A22" i="279"/>
  <c r="B22" i="279"/>
  <c r="C22" i="279"/>
  <c r="D22" i="279"/>
  <c r="G22" i="279" s="1"/>
  <c r="A23" i="279"/>
  <c r="B23" i="279"/>
  <c r="C23" i="279"/>
  <c r="D23" i="279"/>
  <c r="G23" i="279" s="1"/>
  <c r="A24" i="279"/>
  <c r="B24" i="279"/>
  <c r="C24" i="279"/>
  <c r="D24" i="279"/>
  <c r="G24" i="279" s="1"/>
  <c r="A25" i="279"/>
  <c r="B25" i="279"/>
  <c r="C25" i="279"/>
  <c r="D25" i="279"/>
  <c r="G25" i="279" s="1"/>
  <c r="A26" i="279"/>
  <c r="B26" i="279"/>
  <c r="C26" i="279"/>
  <c r="D26" i="279"/>
  <c r="G26" i="279" s="1"/>
  <c r="A27" i="279"/>
  <c r="B27" i="279"/>
  <c r="C27" i="279"/>
  <c r="D27" i="279"/>
  <c r="G27" i="279" s="1"/>
  <c r="A28" i="279"/>
  <c r="B28" i="279"/>
  <c r="C28" i="279"/>
  <c r="D28" i="279"/>
  <c r="G28" i="279" s="1"/>
  <c r="A29" i="279"/>
  <c r="B29" i="279"/>
  <c r="C29" i="279"/>
  <c r="D29" i="279"/>
  <c r="G29" i="279" s="1"/>
  <c r="A30" i="279"/>
  <c r="B30" i="279"/>
  <c r="C30" i="279"/>
  <c r="D30" i="279"/>
  <c r="G30" i="279" s="1"/>
  <c r="A31" i="279"/>
  <c r="B31" i="279"/>
  <c r="C31" i="279"/>
  <c r="D31" i="279"/>
  <c r="G31" i="279" s="1"/>
  <c r="A32" i="279"/>
  <c r="B32" i="279"/>
  <c r="C32" i="279"/>
  <c r="D32" i="279"/>
  <c r="G32" i="279" s="1"/>
  <c r="A33" i="279"/>
  <c r="B33" i="279"/>
  <c r="C33" i="279"/>
  <c r="D33" i="279"/>
  <c r="G33" i="279" s="1"/>
  <c r="A34" i="279"/>
  <c r="B34" i="279"/>
  <c r="C34" i="279"/>
  <c r="D34" i="279"/>
  <c r="G34" i="279" s="1"/>
  <c r="A35" i="279"/>
  <c r="B35" i="279"/>
  <c r="C35" i="279"/>
  <c r="D35" i="279"/>
  <c r="G35" i="279" s="1"/>
  <c r="A36" i="279"/>
  <c r="B36" i="279"/>
  <c r="C36" i="279"/>
  <c r="D36" i="279"/>
  <c r="G36" i="279" s="1"/>
  <c r="A37" i="279"/>
  <c r="B37" i="279"/>
  <c r="C37" i="279"/>
  <c r="D37" i="279"/>
  <c r="G37" i="279" s="1"/>
  <c r="A38" i="279"/>
  <c r="B38" i="279"/>
  <c r="C38" i="279"/>
  <c r="D38" i="279"/>
  <c r="G38" i="279" s="1"/>
  <c r="A39" i="279"/>
  <c r="B39" i="279"/>
  <c r="C39" i="279"/>
  <c r="D39" i="279"/>
  <c r="G39" i="279" s="1"/>
  <c r="A40" i="279"/>
  <c r="B40" i="279"/>
  <c r="C40" i="279"/>
  <c r="D40" i="279"/>
  <c r="G40" i="279" s="1"/>
  <c r="A41" i="279"/>
  <c r="B41" i="279"/>
  <c r="C41" i="279"/>
  <c r="D41" i="279"/>
  <c r="G41" i="279" s="1"/>
  <c r="A42" i="279"/>
  <c r="B42" i="279"/>
  <c r="C42" i="279"/>
  <c r="D42" i="279"/>
  <c r="G42" i="279" s="1"/>
  <c r="A43" i="279"/>
  <c r="B43" i="279"/>
  <c r="C43" i="279"/>
  <c r="D43" i="279"/>
  <c r="G43" i="279" s="1"/>
  <c r="A44" i="279"/>
  <c r="B44" i="279"/>
  <c r="C44" i="279"/>
  <c r="D44" i="279"/>
  <c r="G44" i="279" s="1"/>
  <c r="A45" i="279"/>
  <c r="B45" i="279"/>
  <c r="C45" i="279"/>
  <c r="D45" i="279"/>
  <c r="G45" i="279" s="1"/>
  <c r="A46" i="279"/>
  <c r="B46" i="279"/>
  <c r="C46" i="279"/>
  <c r="D46" i="279"/>
  <c r="G46" i="279" s="1"/>
  <c r="A47" i="279"/>
  <c r="B47" i="279"/>
  <c r="C47" i="279"/>
  <c r="D47" i="279"/>
  <c r="G47" i="279" s="1"/>
  <c r="A48" i="279"/>
  <c r="B48" i="279"/>
  <c r="C48" i="279"/>
  <c r="D48" i="279"/>
  <c r="G48" i="279" s="1"/>
  <c r="A49" i="279"/>
  <c r="B49" i="279"/>
  <c r="C49" i="279"/>
  <c r="D49" i="279"/>
  <c r="G49" i="279" s="1"/>
  <c r="A50" i="279"/>
  <c r="B50" i="279"/>
  <c r="C50" i="279"/>
  <c r="D50" i="279"/>
  <c r="G50" i="279" s="1"/>
  <c r="A51" i="279"/>
  <c r="B51" i="279"/>
  <c r="C51" i="279"/>
  <c r="D51" i="279"/>
  <c r="G51" i="279" s="1"/>
  <c r="A52" i="279"/>
  <c r="B52" i="279"/>
  <c r="C52" i="279"/>
  <c r="D52" i="279"/>
  <c r="G52" i="279" s="1"/>
  <c r="A53" i="279"/>
  <c r="B53" i="279"/>
  <c r="C53" i="279"/>
  <c r="D53" i="279"/>
  <c r="G53" i="279" s="1"/>
  <c r="A54" i="279"/>
  <c r="B54" i="279"/>
  <c r="C54" i="279"/>
  <c r="D54" i="279"/>
  <c r="G54" i="279" s="1"/>
  <c r="A55" i="279"/>
  <c r="B55" i="279"/>
  <c r="C55" i="279"/>
  <c r="D55" i="279"/>
  <c r="G55" i="279" s="1"/>
  <c r="A56" i="279"/>
  <c r="B56" i="279"/>
  <c r="C56" i="279"/>
  <c r="D56" i="279"/>
  <c r="G56" i="279" s="1"/>
  <c r="A57" i="279"/>
  <c r="B57" i="279"/>
  <c r="C57" i="279"/>
  <c r="D57" i="279"/>
  <c r="G57" i="279" s="1"/>
  <c r="A58" i="279"/>
  <c r="B58" i="279"/>
  <c r="C58" i="279"/>
  <c r="D58" i="279"/>
  <c r="G58" i="279" s="1"/>
  <c r="A59" i="279"/>
  <c r="B59" i="279"/>
  <c r="C59" i="279"/>
  <c r="D59" i="279"/>
  <c r="G59" i="279" s="1"/>
  <c r="A60" i="279"/>
  <c r="B60" i="279"/>
  <c r="C60" i="279"/>
  <c r="D60" i="279"/>
  <c r="G60" i="279" s="1"/>
  <c r="A61" i="279"/>
  <c r="B61" i="279"/>
  <c r="C61" i="279"/>
  <c r="D61" i="279"/>
  <c r="G61" i="279" s="1"/>
  <c r="A62" i="279"/>
  <c r="B62" i="279"/>
  <c r="C62" i="279"/>
  <c r="D62" i="279"/>
  <c r="G62" i="279" s="1"/>
  <c r="A63" i="279"/>
  <c r="B63" i="279"/>
  <c r="C63" i="279"/>
  <c r="D63" i="279"/>
  <c r="G63" i="279" s="1"/>
  <c r="A64" i="279"/>
  <c r="B64" i="279"/>
  <c r="C64" i="279"/>
  <c r="D64" i="279"/>
  <c r="G64" i="279" s="1"/>
  <c r="A65" i="279"/>
  <c r="B65" i="279"/>
  <c r="C65" i="279"/>
  <c r="D65" i="279"/>
  <c r="G65" i="279" s="1"/>
  <c r="A66" i="279"/>
  <c r="B66" i="279"/>
  <c r="C66" i="279"/>
  <c r="D66" i="279"/>
  <c r="G66" i="279" s="1"/>
  <c r="A67" i="279"/>
  <c r="B67" i="279"/>
  <c r="C67" i="279"/>
  <c r="D67" i="279"/>
  <c r="G67" i="279" s="1"/>
  <c r="A68" i="279"/>
  <c r="B68" i="279"/>
  <c r="C68" i="279"/>
  <c r="D68" i="279"/>
  <c r="G68" i="279" s="1"/>
  <c r="A69" i="279"/>
  <c r="B69" i="279"/>
  <c r="C69" i="279"/>
  <c r="D69" i="279"/>
  <c r="G69" i="279" s="1"/>
  <c r="A70" i="279"/>
  <c r="B70" i="279"/>
  <c r="C70" i="279"/>
  <c r="D70" i="279"/>
  <c r="G70" i="279" s="1"/>
  <c r="A71" i="279"/>
  <c r="B71" i="279"/>
  <c r="C71" i="279"/>
  <c r="D71" i="279"/>
  <c r="G71" i="279" s="1"/>
  <c r="A72" i="279"/>
  <c r="B72" i="279"/>
  <c r="C72" i="279"/>
  <c r="D72" i="279"/>
  <c r="G72" i="279" s="1"/>
  <c r="A73" i="279"/>
  <c r="B73" i="279"/>
  <c r="C73" i="279"/>
  <c r="D73" i="279"/>
  <c r="G73" i="279" s="1"/>
  <c r="A74" i="279"/>
  <c r="B74" i="279"/>
  <c r="C74" i="279"/>
  <c r="D74" i="279"/>
  <c r="G74" i="279" s="1"/>
  <c r="A75" i="279"/>
  <c r="B75" i="279"/>
  <c r="C75" i="279"/>
  <c r="D75" i="279"/>
  <c r="G75" i="279" s="1"/>
  <c r="A76" i="279"/>
  <c r="B76" i="279"/>
  <c r="C76" i="279"/>
  <c r="D76" i="279"/>
  <c r="G76" i="279" s="1"/>
  <c r="A77" i="279"/>
  <c r="B77" i="279"/>
  <c r="C77" i="279"/>
  <c r="D77" i="279"/>
  <c r="G77" i="279" s="1"/>
  <c r="A78" i="279"/>
  <c r="B78" i="279"/>
  <c r="C78" i="279"/>
  <c r="D78" i="279"/>
  <c r="G78" i="279" s="1"/>
  <c r="A79" i="279"/>
  <c r="B79" i="279"/>
  <c r="C79" i="279"/>
  <c r="D79" i="279"/>
  <c r="G79" i="279" s="1"/>
  <c r="A80" i="279"/>
  <c r="B80" i="279"/>
  <c r="C80" i="279"/>
  <c r="D80" i="279"/>
  <c r="G80" i="279" s="1"/>
  <c r="A81" i="279"/>
  <c r="B81" i="279"/>
  <c r="C81" i="279"/>
  <c r="D81" i="279"/>
  <c r="G81" i="279" s="1"/>
  <c r="A82" i="279"/>
  <c r="B82" i="279"/>
  <c r="C82" i="279"/>
  <c r="D82" i="279"/>
  <c r="G82" i="279" s="1"/>
  <c r="A83" i="279"/>
  <c r="B83" i="279"/>
  <c r="C83" i="279"/>
  <c r="D83" i="279"/>
  <c r="G83" i="279" s="1"/>
  <c r="A84" i="279"/>
  <c r="B84" i="279"/>
  <c r="C84" i="279"/>
  <c r="D84" i="279"/>
  <c r="G84" i="279" s="1"/>
  <c r="A85" i="279"/>
  <c r="B85" i="279"/>
  <c r="C85" i="279"/>
  <c r="D85" i="279"/>
  <c r="G85" i="279" s="1"/>
  <c r="A86" i="279"/>
  <c r="B86" i="279"/>
  <c r="C86" i="279"/>
  <c r="D86" i="279"/>
  <c r="G86" i="279" s="1"/>
  <c r="A87" i="279"/>
  <c r="B87" i="279"/>
  <c r="C87" i="279"/>
  <c r="D87" i="279"/>
  <c r="G87" i="279" s="1"/>
  <c r="A88" i="279"/>
  <c r="B88" i="279"/>
  <c r="C88" i="279"/>
  <c r="D88" i="279"/>
  <c r="G88" i="279" s="1"/>
  <c r="A89" i="279"/>
  <c r="B89" i="279"/>
  <c r="C89" i="279"/>
  <c r="D89" i="279"/>
  <c r="G89" i="279" s="1"/>
  <c r="A90" i="279"/>
  <c r="B90" i="279"/>
  <c r="C90" i="279"/>
  <c r="D90" i="279"/>
  <c r="G90" i="279" s="1"/>
  <c r="A91" i="279"/>
  <c r="B91" i="279"/>
  <c r="C91" i="279"/>
  <c r="D91" i="279"/>
  <c r="G91" i="279" s="1"/>
  <c r="A92" i="279"/>
  <c r="B92" i="279"/>
  <c r="C92" i="279"/>
  <c r="D92" i="279"/>
  <c r="G92" i="279" s="1"/>
  <c r="A93" i="279"/>
  <c r="B93" i="279"/>
  <c r="C93" i="279"/>
  <c r="D93" i="279"/>
  <c r="G93" i="279" s="1"/>
  <c r="A94" i="279"/>
  <c r="B94" i="279"/>
  <c r="C94" i="279"/>
  <c r="D94" i="279"/>
  <c r="G94" i="279" s="1"/>
  <c r="A95" i="279"/>
  <c r="B95" i="279"/>
  <c r="C95" i="279"/>
  <c r="D95" i="279"/>
  <c r="G95" i="279" s="1"/>
  <c r="A96" i="279"/>
  <c r="B96" i="279"/>
  <c r="C96" i="279"/>
  <c r="D96" i="279"/>
  <c r="G96" i="279" s="1"/>
  <c r="A97" i="279"/>
  <c r="B97" i="279"/>
  <c r="C97" i="279"/>
  <c r="D97" i="279"/>
  <c r="G97" i="279" s="1"/>
  <c r="A98" i="279"/>
  <c r="B98" i="279"/>
  <c r="C98" i="279"/>
  <c r="D98" i="279"/>
  <c r="G98" i="279" s="1"/>
  <c r="A99" i="279"/>
  <c r="B99" i="279"/>
  <c r="C99" i="279"/>
  <c r="D99" i="279"/>
  <c r="G99" i="279" s="1"/>
  <c r="A100" i="279"/>
  <c r="B100" i="279"/>
  <c r="C100" i="279"/>
  <c r="D100" i="279"/>
  <c r="G100" i="279" s="1"/>
  <c r="A101" i="279"/>
  <c r="B101" i="279"/>
  <c r="C101" i="279"/>
  <c r="D101" i="279"/>
  <c r="G101" i="279" s="1"/>
  <c r="A102" i="279"/>
  <c r="B102" i="279"/>
  <c r="C102" i="279"/>
  <c r="D102" i="279"/>
  <c r="G102" i="279" s="1"/>
  <c r="A103" i="279"/>
  <c r="B103" i="279"/>
  <c r="C103" i="279"/>
  <c r="D103" i="279"/>
  <c r="G103" i="279" s="1"/>
  <c r="A104" i="279"/>
  <c r="B104" i="279"/>
  <c r="C104" i="279"/>
  <c r="D104" i="279"/>
  <c r="G104" i="279" s="1"/>
  <c r="A105" i="279"/>
  <c r="B105" i="279"/>
  <c r="C105" i="279"/>
  <c r="D105" i="279"/>
  <c r="G105" i="279" s="1"/>
  <c r="A106" i="279"/>
  <c r="B106" i="279"/>
  <c r="C106" i="279"/>
  <c r="D106" i="279"/>
  <c r="G106" i="279" s="1"/>
  <c r="A107" i="279"/>
  <c r="B107" i="279"/>
  <c r="C107" i="279"/>
  <c r="D107" i="279"/>
  <c r="G107" i="279" s="1"/>
  <c r="A108" i="279"/>
  <c r="B108" i="279"/>
  <c r="C108" i="279"/>
  <c r="D108" i="279"/>
  <c r="G108" i="279" s="1"/>
  <c r="A109" i="279"/>
  <c r="B109" i="279"/>
  <c r="C109" i="279"/>
  <c r="D109" i="279"/>
  <c r="G109" i="279" s="1"/>
  <c r="A110" i="279"/>
  <c r="B110" i="279"/>
  <c r="C110" i="279"/>
  <c r="D110" i="279"/>
  <c r="G110" i="279" s="1"/>
  <c r="A111" i="279"/>
  <c r="B111" i="279"/>
  <c r="C111" i="279"/>
  <c r="D111" i="279"/>
  <c r="G111" i="279" s="1"/>
  <c r="A112" i="279"/>
  <c r="B112" i="279"/>
  <c r="C112" i="279"/>
  <c r="D112" i="279"/>
  <c r="G112" i="279" s="1"/>
  <c r="A113" i="279"/>
  <c r="B113" i="279"/>
  <c r="C113" i="279"/>
  <c r="D113" i="279"/>
  <c r="G113" i="279" s="1"/>
  <c r="A114" i="279"/>
  <c r="B114" i="279"/>
  <c r="C114" i="279"/>
  <c r="D114" i="279"/>
  <c r="G114" i="279" s="1"/>
  <c r="A115" i="279"/>
  <c r="B115" i="279"/>
  <c r="C115" i="279"/>
  <c r="D115" i="279"/>
  <c r="G115" i="279" s="1"/>
  <c r="A116" i="279"/>
  <c r="B116" i="279"/>
  <c r="C116" i="279"/>
  <c r="D116" i="279"/>
  <c r="G116" i="279" s="1"/>
  <c r="A117" i="279"/>
  <c r="B117" i="279"/>
  <c r="C117" i="279"/>
  <c r="D117" i="279"/>
  <c r="G117" i="279" s="1"/>
  <c r="A118" i="279"/>
  <c r="B118" i="279"/>
  <c r="C118" i="279"/>
  <c r="D118" i="279"/>
  <c r="G118" i="279" s="1"/>
  <c r="A119" i="279"/>
  <c r="B119" i="279"/>
  <c r="C119" i="279"/>
  <c r="D119" i="279"/>
  <c r="G119" i="279" s="1"/>
  <c r="A120" i="279"/>
  <c r="B120" i="279"/>
  <c r="C120" i="279"/>
  <c r="D120" i="279"/>
  <c r="G120" i="279" s="1"/>
  <c r="A121" i="279"/>
  <c r="B121" i="279"/>
  <c r="C121" i="279"/>
  <c r="D121" i="279"/>
  <c r="G121" i="279" s="1"/>
  <c r="A122" i="279"/>
  <c r="B122" i="279"/>
  <c r="C122" i="279"/>
  <c r="D122" i="279"/>
  <c r="G122" i="279" s="1"/>
  <c r="A123" i="279"/>
  <c r="B123" i="279"/>
  <c r="C123" i="279"/>
  <c r="D123" i="279"/>
  <c r="G123" i="279" s="1"/>
  <c r="A124" i="279"/>
  <c r="B124" i="279"/>
  <c r="C124" i="279"/>
  <c r="D124" i="279"/>
  <c r="G124" i="279" s="1"/>
  <c r="A125" i="279"/>
  <c r="B125" i="279"/>
  <c r="C125" i="279"/>
  <c r="D125" i="279"/>
  <c r="G125" i="279" s="1"/>
  <c r="A126" i="279"/>
  <c r="B126" i="279"/>
  <c r="C126" i="279"/>
  <c r="D126" i="279"/>
  <c r="G126" i="279" s="1"/>
  <c r="A127" i="279"/>
  <c r="B127" i="279"/>
  <c r="C127" i="279"/>
  <c r="D127" i="279"/>
  <c r="G127" i="279" s="1"/>
  <c r="A128" i="279"/>
  <c r="B128" i="279"/>
  <c r="C128" i="279"/>
  <c r="D128" i="279"/>
  <c r="G128" i="279" s="1"/>
  <c r="A129" i="279"/>
  <c r="B129" i="279"/>
  <c r="C129" i="279"/>
  <c r="D129" i="279"/>
  <c r="G129" i="279" s="1"/>
  <c r="A130" i="279"/>
  <c r="B130" i="279"/>
  <c r="C130" i="279"/>
  <c r="D130" i="279"/>
  <c r="G130" i="279" s="1"/>
  <c r="A131" i="279"/>
  <c r="B131" i="279"/>
  <c r="C131" i="279"/>
  <c r="D131" i="279"/>
  <c r="G131" i="279" s="1"/>
  <c r="A132" i="279"/>
  <c r="B132" i="279"/>
  <c r="C132" i="279"/>
  <c r="D132" i="279"/>
  <c r="G132" i="279" s="1"/>
  <c r="A133" i="279"/>
  <c r="B133" i="279"/>
  <c r="C133" i="279"/>
  <c r="D133" i="279"/>
  <c r="G133" i="279" s="1"/>
  <c r="A134" i="279"/>
  <c r="B134" i="279"/>
  <c r="C134" i="279"/>
  <c r="D134" i="279"/>
  <c r="G134" i="279" s="1"/>
  <c r="A135" i="279"/>
  <c r="B135" i="279"/>
  <c r="C135" i="279"/>
  <c r="D135" i="279"/>
  <c r="G135" i="279" s="1"/>
  <c r="A136" i="279"/>
  <c r="B136" i="279"/>
  <c r="C136" i="279"/>
  <c r="D136" i="279"/>
  <c r="G136" i="279" s="1"/>
  <c r="A137" i="279"/>
  <c r="B137" i="279"/>
  <c r="C137" i="279"/>
  <c r="D137" i="279"/>
  <c r="G137" i="279" s="1"/>
  <c r="A138" i="279"/>
  <c r="B138" i="279"/>
  <c r="C138" i="279"/>
  <c r="D138" i="279"/>
  <c r="G138" i="279" s="1"/>
  <c r="A139" i="279"/>
  <c r="B139" i="279"/>
  <c r="C139" i="279"/>
  <c r="D139" i="279"/>
  <c r="G139" i="279" s="1"/>
  <c r="A140" i="279"/>
  <c r="B140" i="279"/>
  <c r="C140" i="279"/>
  <c r="D140" i="279"/>
  <c r="G140" i="279" s="1"/>
  <c r="A141" i="279"/>
  <c r="B141" i="279"/>
  <c r="C141" i="279"/>
  <c r="D141" i="279"/>
  <c r="G141" i="279" s="1"/>
  <c r="A142" i="279"/>
  <c r="B142" i="279"/>
  <c r="C142" i="279"/>
  <c r="D142" i="279"/>
  <c r="G142" i="279" s="1"/>
  <c r="A143" i="279"/>
  <c r="B143" i="279"/>
  <c r="C143" i="279"/>
  <c r="D143" i="279"/>
  <c r="G143" i="279" s="1"/>
  <c r="D3" i="279"/>
  <c r="G3" i="279" s="1"/>
  <c r="C3" i="279"/>
  <c r="B3" i="279"/>
  <c r="A3" i="279"/>
  <c r="AP3" i="279"/>
  <c r="AR3" i="279" s="1"/>
  <c r="O208" i="136" l="1"/>
  <c r="A1" i="136"/>
  <c r="B6" i="136"/>
  <c r="J58" i="274"/>
  <c r="J58" i="273"/>
  <c r="J58" i="272"/>
  <c r="J58" i="271"/>
  <c r="J58" i="270"/>
  <c r="J58" i="269"/>
  <c r="J58" i="268"/>
  <c r="J58" i="267"/>
  <c r="J58" i="266"/>
  <c r="J58" i="265"/>
  <c r="J58" i="264"/>
  <c r="J58" i="263"/>
  <c r="J58" i="262"/>
  <c r="J58" i="261"/>
  <c r="J58" i="260"/>
  <c r="J58" i="259"/>
  <c r="J58" i="258"/>
  <c r="J58" i="257"/>
  <c r="J58" i="256"/>
  <c r="J58" i="255"/>
  <c r="J58" i="254"/>
  <c r="J58" i="253"/>
  <c r="J58" i="252"/>
  <c r="J58" i="251"/>
  <c r="J58" i="250"/>
  <c r="J58" i="249"/>
  <c r="J58" i="248"/>
  <c r="J58" i="247"/>
  <c r="J58" i="246"/>
  <c r="J58" i="245"/>
  <c r="J58" i="244"/>
  <c r="J58" i="243"/>
  <c r="J58" i="242"/>
  <c r="J58" i="241"/>
  <c r="J58" i="240"/>
  <c r="J58" i="239"/>
  <c r="J58" i="238"/>
  <c r="J58" i="237"/>
  <c r="J58" i="236"/>
  <c r="J58" i="235"/>
  <c r="J58" i="234"/>
  <c r="J58" i="233"/>
  <c r="J58" i="232"/>
  <c r="J58" i="231"/>
  <c r="J58" i="230"/>
  <c r="J58" i="229"/>
  <c r="J58" i="228"/>
  <c r="J58" i="227"/>
  <c r="J58" i="226"/>
  <c r="J58" i="225"/>
  <c r="J58" i="224"/>
  <c r="J58" i="223"/>
  <c r="J58" i="222"/>
  <c r="J58" i="221"/>
  <c r="J58" i="220"/>
  <c r="J58" i="219"/>
  <c r="J58" i="218"/>
  <c r="J58" i="217"/>
  <c r="J58" i="216"/>
  <c r="J58" i="215"/>
  <c r="J58" i="214"/>
  <c r="J58" i="213"/>
  <c r="J58" i="212"/>
  <c r="J58" i="211"/>
  <c r="J58" i="210"/>
  <c r="J58" i="209"/>
  <c r="J58" i="208"/>
  <c r="J58" i="207"/>
  <c r="J58" i="206"/>
  <c r="J58" i="205"/>
  <c r="J58" i="204"/>
  <c r="J58" i="203"/>
  <c r="J58" i="202"/>
  <c r="J58" i="201"/>
  <c r="J58" i="200"/>
  <c r="J58" i="199"/>
  <c r="J58" i="198"/>
  <c r="J58" i="197"/>
  <c r="J58" i="196"/>
  <c r="J58" i="195"/>
  <c r="J58" i="194"/>
  <c r="J58" i="193"/>
  <c r="J58" i="192"/>
  <c r="J58" i="191"/>
  <c r="J58" i="190"/>
  <c r="J58" i="182"/>
  <c r="J58" i="180"/>
  <c r="J58" i="181"/>
  <c r="J58" i="179"/>
  <c r="J58" i="178"/>
  <c r="J58" i="177"/>
  <c r="J58" i="176"/>
  <c r="J58" i="175"/>
  <c r="J58" i="174"/>
  <c r="J58" i="173"/>
  <c r="J58" i="172"/>
  <c r="J58" i="171"/>
  <c r="J58" i="170"/>
  <c r="J58" i="169"/>
  <c r="J58" i="168"/>
  <c r="J58" i="167"/>
  <c r="J58" i="166"/>
  <c r="J58" i="165"/>
  <c r="J58" i="164"/>
  <c r="J58" i="163"/>
  <c r="J58" i="162"/>
  <c r="J58" i="161"/>
  <c r="J58" i="160"/>
  <c r="J58" i="159"/>
  <c r="J58" i="135"/>
  <c r="J58" i="134"/>
  <c r="J58" i="133"/>
  <c r="J58" i="132"/>
  <c r="J58" i="131"/>
  <c r="J58" i="130"/>
  <c r="J58" i="129"/>
  <c r="J58" i="128"/>
  <c r="J58" i="127"/>
  <c r="J58" i="158"/>
  <c r="J58" i="157"/>
  <c r="J58" i="156"/>
  <c r="J58" i="155"/>
  <c r="J58" i="154"/>
  <c r="J58" i="153"/>
  <c r="J58" i="152"/>
  <c r="J58" i="126"/>
  <c r="J58" i="125"/>
  <c r="J58" i="124"/>
  <c r="J58" i="123"/>
  <c r="J58" i="121"/>
  <c r="J58" i="151"/>
  <c r="J58" i="150"/>
  <c r="J58" i="149"/>
  <c r="J58" i="148"/>
  <c r="J58" i="147"/>
  <c r="J58" i="146"/>
  <c r="J58" i="145"/>
  <c r="J58" i="144"/>
  <c r="J58" i="143"/>
  <c r="J58" i="142"/>
  <c r="J58" i="140"/>
  <c r="J58" i="139"/>
  <c r="J58" i="138"/>
  <c r="J58" i="120"/>
  <c r="J58" i="119"/>
  <c r="J58" i="118"/>
  <c r="J58" i="117"/>
  <c r="J58" i="116"/>
  <c r="J58" i="115"/>
  <c r="J58" i="114"/>
  <c r="J58" i="113"/>
  <c r="J58" i="112"/>
  <c r="J58" i="111"/>
  <c r="J58" i="110"/>
  <c r="J58" i="109"/>
  <c r="J58" i="108"/>
  <c r="J58" i="106"/>
  <c r="J58" i="105"/>
  <c r="J58" i="104"/>
  <c r="J58" i="103"/>
  <c r="J58" i="102"/>
  <c r="J58" i="101"/>
  <c r="J58" i="100"/>
  <c r="J58" i="99"/>
  <c r="J58" i="97"/>
  <c r="J58" i="96"/>
  <c r="J58" i="95"/>
  <c r="J58" i="94"/>
  <c r="J58" i="92"/>
  <c r="J58" i="90"/>
  <c r="J58" i="89"/>
  <c r="J58" i="88"/>
  <c r="J58" i="87"/>
  <c r="J58" i="86"/>
  <c r="J58" i="85"/>
  <c r="J58" i="83"/>
  <c r="J58" i="82"/>
  <c r="J58" i="81"/>
  <c r="J58" i="80"/>
  <c r="J58" i="78"/>
  <c r="J58" i="77"/>
  <c r="J58" i="76"/>
  <c r="J58" i="75"/>
  <c r="J58" i="72"/>
  <c r="J58" i="71"/>
  <c r="J58" i="70"/>
  <c r="J58" i="69"/>
  <c r="J58" i="68"/>
  <c r="J58" i="67"/>
  <c r="J58" i="65"/>
  <c r="J58" i="64"/>
  <c r="J58" i="62"/>
  <c r="J58" i="61"/>
  <c r="J58" i="60"/>
  <c r="J58" i="59"/>
  <c r="H16" i="266"/>
  <c r="G16" i="266"/>
  <c r="C9" i="266"/>
  <c r="C8" i="266"/>
  <c r="H16" i="265"/>
  <c r="G16" i="265"/>
  <c r="C9" i="265"/>
  <c r="C8" i="265"/>
  <c r="H16" i="264"/>
  <c r="G16" i="264"/>
  <c r="C9" i="264"/>
  <c r="C8" i="264"/>
  <c r="H16" i="263"/>
  <c r="G16" i="263"/>
  <c r="C9" i="263"/>
  <c r="C8" i="263"/>
  <c r="H16" i="262"/>
  <c r="G16" i="262"/>
  <c r="C9" i="262"/>
  <c r="C8" i="262"/>
  <c r="H16" i="261"/>
  <c r="G16" i="261"/>
  <c r="C9" i="261"/>
  <c r="C8" i="261"/>
  <c r="H16" i="260"/>
  <c r="G16" i="260"/>
  <c r="C9" i="260"/>
  <c r="C8" i="260"/>
  <c r="H16" i="259"/>
  <c r="G16" i="259"/>
  <c r="C9" i="259"/>
  <c r="C8" i="259"/>
  <c r="H16" i="258"/>
  <c r="G16" i="258"/>
  <c r="C9" i="258"/>
  <c r="C8" i="258"/>
  <c r="H16" i="257"/>
  <c r="G16" i="257"/>
  <c r="C9" i="257"/>
  <c r="C8" i="257"/>
  <c r="H16" i="256"/>
  <c r="G16" i="256"/>
  <c r="C9" i="256"/>
  <c r="C8" i="256"/>
  <c r="H16" i="255"/>
  <c r="G16" i="255"/>
  <c r="C9" i="255"/>
  <c r="C8" i="255"/>
  <c r="H16" i="254"/>
  <c r="G16" i="254"/>
  <c r="C9" i="254"/>
  <c r="C8" i="254"/>
  <c r="H16" i="253"/>
  <c r="G16" i="253"/>
  <c r="C9" i="253"/>
  <c r="C8" i="253"/>
  <c r="H16" i="252"/>
  <c r="G16" i="252"/>
  <c r="C9" i="252"/>
  <c r="C8" i="252"/>
  <c r="H16" i="251"/>
  <c r="G16" i="251"/>
  <c r="C9" i="251"/>
  <c r="C8" i="251"/>
  <c r="H16" i="250"/>
  <c r="G16" i="250"/>
  <c r="C9" i="250"/>
  <c r="C8" i="250"/>
  <c r="H16" i="249"/>
  <c r="G16" i="249"/>
  <c r="C9" i="249"/>
  <c r="C8" i="249"/>
  <c r="H16" i="248"/>
  <c r="G16" i="248"/>
  <c r="C9" i="248"/>
  <c r="C8" i="248"/>
  <c r="H16" i="247"/>
  <c r="G16" i="247"/>
  <c r="C9" i="247"/>
  <c r="C8" i="247"/>
  <c r="H16" i="246"/>
  <c r="G16" i="246"/>
  <c r="C9" i="246"/>
  <c r="C8" i="246"/>
  <c r="H16" i="245"/>
  <c r="G16" i="245"/>
  <c r="C9" i="245"/>
  <c r="C8" i="245"/>
  <c r="H16" i="244"/>
  <c r="G16" i="244"/>
  <c r="C9" i="244"/>
  <c r="C8" i="244"/>
  <c r="H16" i="243"/>
  <c r="G16" i="243"/>
  <c r="C9" i="243"/>
  <c r="C8" i="243"/>
  <c r="H16" i="242"/>
  <c r="G16" i="242"/>
  <c r="C9" i="242"/>
  <c r="C8" i="242"/>
  <c r="H16" i="241"/>
  <c r="G16" i="241"/>
  <c r="C9" i="241"/>
  <c r="C8" i="241"/>
  <c r="H16" i="240"/>
  <c r="G16" i="240"/>
  <c r="C9" i="240"/>
  <c r="C8" i="240"/>
  <c r="H16" i="239"/>
  <c r="G16" i="239"/>
  <c r="C9" i="239"/>
  <c r="C8" i="239"/>
  <c r="H16" i="238"/>
  <c r="G16" i="238"/>
  <c r="C9" i="238"/>
  <c r="C8" i="238"/>
  <c r="H16" i="237"/>
  <c r="G16" i="237"/>
  <c r="C9" i="237"/>
  <c r="C8" i="237"/>
  <c r="H16" i="236"/>
  <c r="G16" i="236"/>
  <c r="C9" i="236"/>
  <c r="C8" i="236"/>
  <c r="H16" i="235"/>
  <c r="G16" i="235"/>
  <c r="C9" i="235"/>
  <c r="C8" i="235"/>
  <c r="H16" i="234"/>
  <c r="G16" i="234"/>
  <c r="C9" i="234"/>
  <c r="C8" i="234"/>
  <c r="H16" i="233"/>
  <c r="G16" i="233"/>
  <c r="C9" i="233"/>
  <c r="C8" i="233"/>
  <c r="H16" i="232"/>
  <c r="G16" i="232"/>
  <c r="C9" i="232"/>
  <c r="C8" i="232"/>
  <c r="H16" i="231"/>
  <c r="G16" i="231"/>
  <c r="C9" i="231"/>
  <c r="C8" i="231"/>
  <c r="H16" i="230"/>
  <c r="G16" i="230"/>
  <c r="C9" i="230"/>
  <c r="C8" i="230"/>
  <c r="H16" i="229"/>
  <c r="G16" i="229"/>
  <c r="C9" i="229"/>
  <c r="C8" i="229"/>
  <c r="H16" i="228"/>
  <c r="G16" i="228"/>
  <c r="C9" i="228"/>
  <c r="C8" i="228"/>
  <c r="H16" i="227"/>
  <c r="G16" i="227"/>
  <c r="C9" i="227"/>
  <c r="C8" i="227"/>
  <c r="H16" i="226"/>
  <c r="G16" i="226"/>
  <c r="C9" i="226"/>
  <c r="C8" i="226"/>
  <c r="H16" i="225"/>
  <c r="G16" i="225"/>
  <c r="C9" i="225"/>
  <c r="C8" i="225"/>
  <c r="H16" i="224"/>
  <c r="G16" i="224"/>
  <c r="C9" i="224"/>
  <c r="C8" i="224"/>
  <c r="H16" i="223"/>
  <c r="G16" i="223"/>
  <c r="C9" i="223"/>
  <c r="C8" i="223"/>
  <c r="H16" i="222"/>
  <c r="G16" i="222"/>
  <c r="C9" i="222"/>
  <c r="C8" i="222"/>
  <c r="H16" i="221"/>
  <c r="G16" i="221"/>
  <c r="C9" i="221"/>
  <c r="C8" i="221"/>
  <c r="H16" i="220"/>
  <c r="G16" i="220"/>
  <c r="C9" i="220"/>
  <c r="C8" i="220"/>
  <c r="H16" i="219"/>
  <c r="G16" i="219"/>
  <c r="C9" i="219"/>
  <c r="C8" i="219"/>
  <c r="H16" i="218"/>
  <c r="G16" i="218"/>
  <c r="C9" i="218"/>
  <c r="C8" i="218"/>
  <c r="H16" i="217"/>
  <c r="G16" i="217"/>
  <c r="C9" i="217"/>
  <c r="C8" i="217"/>
  <c r="H16" i="216"/>
  <c r="G16" i="216"/>
  <c r="C9" i="216"/>
  <c r="C8" i="216"/>
  <c r="H16" i="215"/>
  <c r="G16" i="215"/>
  <c r="C9" i="215"/>
  <c r="C8" i="215"/>
  <c r="H16" i="214" l="1"/>
  <c r="G16" i="214"/>
  <c r="C9" i="214"/>
  <c r="C8" i="214"/>
  <c r="G16" i="213"/>
  <c r="H16" i="213"/>
  <c r="C9" i="213"/>
  <c r="C8" i="213"/>
  <c r="H16" i="212"/>
  <c r="G16" i="212"/>
  <c r="C9" i="212"/>
  <c r="C8" i="212"/>
  <c r="G16" i="211"/>
  <c r="H16" i="211"/>
  <c r="C9" i="211"/>
  <c r="C8" i="211"/>
  <c r="H16" i="210"/>
  <c r="G16" i="210"/>
  <c r="C9" i="210"/>
  <c r="C8" i="210"/>
  <c r="H16" i="209"/>
  <c r="G16" i="209"/>
  <c r="C9" i="209"/>
  <c r="C8" i="209"/>
  <c r="H16" i="208"/>
  <c r="G16" i="208"/>
  <c r="C9" i="208"/>
  <c r="C8" i="208"/>
  <c r="H16" i="207"/>
  <c r="G16" i="207"/>
  <c r="C9" i="207"/>
  <c r="C8" i="207"/>
  <c r="H16" i="206"/>
  <c r="G16" i="206"/>
  <c r="C9" i="206"/>
  <c r="C8" i="206"/>
  <c r="H16" i="205"/>
  <c r="G16" i="205"/>
  <c r="C9" i="205"/>
  <c r="C8" i="205"/>
  <c r="H16" i="204"/>
  <c r="G16" i="204"/>
  <c r="C9" i="204"/>
  <c r="C8" i="204"/>
  <c r="H16" i="203"/>
  <c r="G16" i="203"/>
  <c r="C9" i="203"/>
  <c r="C8" i="203"/>
  <c r="H16" i="202"/>
  <c r="G16" i="202"/>
  <c r="C9" i="202"/>
  <c r="C8" i="202"/>
  <c r="H16" i="201"/>
  <c r="G16" i="201"/>
  <c r="C9" i="201"/>
  <c r="C8" i="201"/>
  <c r="H16" i="200"/>
  <c r="G16" i="200"/>
  <c r="C9" i="200"/>
  <c r="C8" i="200"/>
  <c r="H16" i="199"/>
  <c r="G16" i="199"/>
  <c r="C9" i="199"/>
  <c r="C8" i="199"/>
  <c r="H16" i="198"/>
  <c r="G16" i="198"/>
  <c r="C9" i="198"/>
  <c r="C8" i="198"/>
  <c r="H16" i="197"/>
  <c r="G16" i="197"/>
  <c r="C9" i="197"/>
  <c r="C8" i="197"/>
  <c r="H16" i="196"/>
  <c r="G16" i="196"/>
  <c r="C9" i="196"/>
  <c r="C8" i="196"/>
  <c r="H16" i="195"/>
  <c r="G16" i="195"/>
  <c r="C9" i="195"/>
  <c r="C8" i="195"/>
  <c r="H16" i="194"/>
  <c r="G16" i="194"/>
  <c r="C9" i="194"/>
  <c r="C8" i="194"/>
  <c r="H16" i="193"/>
  <c r="G16" i="193"/>
  <c r="C9" i="193"/>
  <c r="C8" i="193"/>
  <c r="G16" i="192"/>
  <c r="H16" i="192"/>
  <c r="C9" i="192"/>
  <c r="C8" i="192"/>
  <c r="H16" i="191"/>
  <c r="G16" i="191"/>
  <c r="C9" i="191"/>
  <c r="C8" i="191"/>
  <c r="H16" i="190"/>
  <c r="G16" i="190"/>
  <c r="C9" i="190"/>
  <c r="C8" i="190"/>
  <c r="H16" i="182"/>
  <c r="G16" i="182"/>
  <c r="C9" i="182"/>
  <c r="C8" i="182"/>
  <c r="H16" i="180"/>
  <c r="G16" i="180"/>
  <c r="C9" i="180"/>
  <c r="C8" i="180"/>
  <c r="G16" i="181"/>
  <c r="H16" i="181"/>
  <c r="C9" i="181"/>
  <c r="C8" i="181"/>
  <c r="H16" i="179"/>
  <c r="G16" i="179"/>
  <c r="C9" i="179"/>
  <c r="C8" i="179"/>
  <c r="H16" i="178"/>
  <c r="G16" i="178"/>
  <c r="C9" i="178"/>
  <c r="C8" i="178"/>
  <c r="H16" i="177"/>
  <c r="G16" i="177"/>
  <c r="C9" i="177"/>
  <c r="C8" i="177"/>
  <c r="H16" i="176"/>
  <c r="G16" i="176"/>
  <c r="C9" i="176"/>
  <c r="C8" i="176"/>
  <c r="H16" i="175"/>
  <c r="G16" i="175"/>
  <c r="C9" i="175"/>
  <c r="C8" i="175"/>
  <c r="H16" i="174"/>
  <c r="G16" i="174"/>
  <c r="C9" i="174"/>
  <c r="C8" i="174"/>
  <c r="H16" i="173"/>
  <c r="G16" i="173"/>
  <c r="C9" i="173"/>
  <c r="C8" i="173"/>
  <c r="H16" i="172"/>
  <c r="G16" i="172"/>
  <c r="C9" i="172"/>
  <c r="C8" i="172"/>
  <c r="H16" i="171"/>
  <c r="G16" i="171"/>
  <c r="G17" i="171" s="1"/>
  <c r="C9" i="171"/>
  <c r="C8" i="171"/>
  <c r="H16" i="170" l="1"/>
  <c r="G16" i="170"/>
  <c r="C9" i="170"/>
  <c r="C8" i="170"/>
  <c r="H16" i="169"/>
  <c r="G16" i="169"/>
  <c r="C9" i="169"/>
  <c r="C8" i="169"/>
  <c r="H16" i="168"/>
  <c r="G16" i="168"/>
  <c r="C9" i="168"/>
  <c r="C8" i="168"/>
  <c r="H16" i="167"/>
  <c r="G16" i="167"/>
  <c r="C9" i="167"/>
  <c r="C8" i="167"/>
  <c r="H16" i="166"/>
  <c r="G16" i="166"/>
  <c r="C9" i="166"/>
  <c r="C8" i="166"/>
  <c r="H16" i="165"/>
  <c r="G16" i="165"/>
  <c r="C9" i="165"/>
  <c r="C8" i="165"/>
  <c r="H16" i="164"/>
  <c r="G16" i="164"/>
  <c r="G17" i="164" s="1"/>
  <c r="C9" i="164"/>
  <c r="C8" i="164"/>
  <c r="H16" i="163"/>
  <c r="G16" i="163"/>
  <c r="C9" i="163"/>
  <c r="C8" i="163"/>
  <c r="H16" i="162"/>
  <c r="G16" i="162"/>
  <c r="C9" i="162"/>
  <c r="C8" i="162"/>
  <c r="H16" i="161"/>
  <c r="G16" i="161"/>
  <c r="C9" i="161"/>
  <c r="C8" i="161"/>
  <c r="H16" i="160"/>
  <c r="G16" i="160"/>
  <c r="C9" i="160"/>
  <c r="C8" i="160"/>
  <c r="H16" i="159"/>
  <c r="G16" i="159"/>
  <c r="C9" i="159"/>
  <c r="C8" i="159"/>
  <c r="H16" i="135"/>
  <c r="G16" i="135"/>
  <c r="C9" i="135"/>
  <c r="C8" i="135"/>
  <c r="H16" i="134"/>
  <c r="G16" i="134"/>
  <c r="C9" i="134"/>
  <c r="C8" i="134"/>
  <c r="H16" i="133"/>
  <c r="G16" i="133"/>
  <c r="C9" i="133"/>
  <c r="C8" i="133"/>
  <c r="H16" i="132"/>
  <c r="G16" i="132"/>
  <c r="C9" i="132"/>
  <c r="C8" i="132"/>
  <c r="H16" i="131"/>
  <c r="G16" i="131"/>
  <c r="C9" i="131"/>
  <c r="C8" i="131"/>
  <c r="H16" i="130"/>
  <c r="G16" i="130"/>
  <c r="C9" i="130"/>
  <c r="C8" i="130"/>
  <c r="H16" i="129"/>
  <c r="G16" i="129"/>
  <c r="C9" i="129"/>
  <c r="C8" i="129"/>
  <c r="H16" i="128"/>
  <c r="G16" i="128"/>
  <c r="C9" i="128"/>
  <c r="C8" i="128"/>
  <c r="H16" i="127"/>
  <c r="G16" i="127"/>
  <c r="C9" i="127"/>
  <c r="C8" i="127"/>
  <c r="H16" i="158"/>
  <c r="G16" i="158"/>
  <c r="C8" i="158"/>
  <c r="C9" i="158"/>
  <c r="H16" i="157"/>
  <c r="G16" i="157"/>
  <c r="C9" i="157"/>
  <c r="C8" i="157"/>
  <c r="H16" i="156"/>
  <c r="G16" i="156"/>
  <c r="C9" i="156"/>
  <c r="C8" i="156"/>
  <c r="H16" i="155"/>
  <c r="G16" i="155"/>
  <c r="C9" i="155"/>
  <c r="C8" i="155"/>
  <c r="H16" i="154"/>
  <c r="G16" i="154"/>
  <c r="C9" i="154"/>
  <c r="C8" i="154"/>
  <c r="H16" i="153"/>
  <c r="G16" i="153"/>
  <c r="C9" i="153"/>
  <c r="C8" i="153"/>
  <c r="H16" i="152"/>
  <c r="G16" i="152"/>
  <c r="C9" i="152"/>
  <c r="C8" i="152"/>
  <c r="G16" i="126"/>
  <c r="H16" i="126"/>
  <c r="C9" i="126"/>
  <c r="C8" i="126"/>
  <c r="G16" i="125"/>
  <c r="H16" i="125"/>
  <c r="C9" i="125"/>
  <c r="C8" i="125"/>
  <c r="H16" i="124"/>
  <c r="G16" i="124"/>
  <c r="C9" i="124"/>
  <c r="C8" i="124"/>
  <c r="H16" i="123"/>
  <c r="G16" i="123"/>
  <c r="C9" i="123"/>
  <c r="C8" i="123"/>
  <c r="H16" i="121"/>
  <c r="G16" i="121"/>
  <c r="C9" i="121"/>
  <c r="C8" i="121"/>
  <c r="H16" i="151"/>
  <c r="G16" i="151"/>
  <c r="C9" i="151"/>
  <c r="C8" i="151"/>
  <c r="H16" i="150"/>
  <c r="G16" i="150"/>
  <c r="C9" i="150"/>
  <c r="C8" i="150"/>
  <c r="G16" i="149"/>
  <c r="H16" i="149"/>
  <c r="C9" i="149"/>
  <c r="C8" i="149"/>
  <c r="H16" i="148"/>
  <c r="G16" i="148"/>
  <c r="C9" i="148"/>
  <c r="C8" i="148"/>
  <c r="H16" i="147"/>
  <c r="G16" i="147"/>
  <c r="C9" i="147"/>
  <c r="C8" i="147"/>
  <c r="H16" i="146"/>
  <c r="G16" i="146"/>
  <c r="C9" i="146"/>
  <c r="C8" i="146"/>
  <c r="H16" i="145"/>
  <c r="G16" i="145"/>
  <c r="C9" i="145"/>
  <c r="C8" i="145"/>
  <c r="H16" i="144"/>
  <c r="G16" i="144"/>
  <c r="C9" i="144"/>
  <c r="C8" i="144"/>
  <c r="H16" i="143"/>
  <c r="G16" i="143"/>
  <c r="C9" i="143"/>
  <c r="C8" i="143"/>
  <c r="H16" i="142"/>
  <c r="G16" i="142"/>
  <c r="C9" i="142"/>
  <c r="C8" i="142"/>
  <c r="H16" i="140"/>
  <c r="G16" i="140"/>
  <c r="C9" i="140"/>
  <c r="C8" i="140"/>
  <c r="G16" i="139"/>
  <c r="H16" i="139"/>
  <c r="C9" i="139"/>
  <c r="C8" i="139"/>
  <c r="H16" i="138"/>
  <c r="G16" i="138"/>
  <c r="C9" i="138"/>
  <c r="C8" i="138"/>
  <c r="H16" i="120"/>
  <c r="G16" i="120"/>
  <c r="C9" i="120"/>
  <c r="C8" i="120"/>
  <c r="H16" i="119"/>
  <c r="G16" i="119"/>
  <c r="C9" i="119"/>
  <c r="C8" i="119"/>
  <c r="H16" i="118"/>
  <c r="G16" i="118"/>
  <c r="C9" i="118"/>
  <c r="C8" i="118"/>
  <c r="H16" i="117"/>
  <c r="G16" i="117"/>
  <c r="C9" i="117"/>
  <c r="C8" i="117"/>
  <c r="H16" i="116"/>
  <c r="G16" i="116"/>
  <c r="C9" i="116"/>
  <c r="C8" i="116"/>
  <c r="H16" i="115"/>
  <c r="G16" i="115"/>
  <c r="C9" i="115"/>
  <c r="C8" i="115"/>
  <c r="H16" i="114"/>
  <c r="G16" i="114"/>
  <c r="C9" i="114"/>
  <c r="C8" i="114"/>
  <c r="H16" i="113"/>
  <c r="G16" i="113"/>
  <c r="C9" i="113"/>
  <c r="C8" i="113"/>
  <c r="H16" i="112"/>
  <c r="G16" i="112"/>
  <c r="C9" i="112"/>
  <c r="C8" i="112"/>
  <c r="H16" i="111"/>
  <c r="G16" i="111"/>
  <c r="C9" i="111"/>
  <c r="C8" i="111"/>
  <c r="H16" i="110"/>
  <c r="G16" i="110"/>
  <c r="C9" i="110"/>
  <c r="C8" i="110"/>
  <c r="H16" i="109"/>
  <c r="G16" i="109"/>
  <c r="C9" i="109"/>
  <c r="C8" i="109"/>
  <c r="H16" i="108"/>
  <c r="G16" i="108"/>
  <c r="C9" i="108"/>
  <c r="C8" i="108"/>
  <c r="H16" i="106"/>
  <c r="G16" i="106"/>
  <c r="C9" i="106"/>
  <c r="C8" i="106"/>
  <c r="H16" i="105"/>
  <c r="G16" i="105"/>
  <c r="C9" i="105"/>
  <c r="C8" i="105"/>
  <c r="H16" i="104"/>
  <c r="G16" i="104"/>
  <c r="C9" i="104"/>
  <c r="C8" i="104"/>
  <c r="H16" i="103"/>
  <c r="G16" i="103"/>
  <c r="C9" i="103"/>
  <c r="C8" i="103"/>
  <c r="H16" i="102"/>
  <c r="G16" i="102"/>
  <c r="C9" i="102"/>
  <c r="C8" i="102"/>
  <c r="H16" i="101"/>
  <c r="G16" i="101"/>
  <c r="G17" i="101" s="1"/>
  <c r="C9" i="101"/>
  <c r="C8" i="101"/>
  <c r="H16" i="100"/>
  <c r="G16" i="100"/>
  <c r="C9" i="100"/>
  <c r="C8" i="100"/>
  <c r="H16" i="99"/>
  <c r="G16" i="99"/>
  <c r="C9" i="99"/>
  <c r="C8" i="99"/>
  <c r="H16" i="97"/>
  <c r="G16" i="97"/>
  <c r="C9" i="97"/>
  <c r="C8" i="97"/>
  <c r="H16" i="96"/>
  <c r="G16" i="96"/>
  <c r="C9" i="96"/>
  <c r="C8" i="96"/>
  <c r="H16" i="95" l="1"/>
  <c r="E39" i="136" s="1"/>
  <c r="G16" i="95"/>
  <c r="C39" i="136" s="1"/>
  <c r="C9" i="95"/>
  <c r="C8" i="95"/>
  <c r="H16" i="94"/>
  <c r="E38" i="136" s="1"/>
  <c r="G16" i="94"/>
  <c r="C38" i="136" s="1"/>
  <c r="C9" i="94"/>
  <c r="C8" i="94"/>
  <c r="H16" i="92"/>
  <c r="E37" i="136" s="1"/>
  <c r="G16" i="92"/>
  <c r="C37" i="136" s="1"/>
  <c r="C9" i="92"/>
  <c r="C8" i="92"/>
  <c r="H16" i="90" l="1"/>
  <c r="G16" i="90"/>
  <c r="C9" i="90"/>
  <c r="C8" i="90"/>
  <c r="H16" i="89"/>
  <c r="G16" i="89"/>
  <c r="C9" i="89"/>
  <c r="C8" i="89"/>
  <c r="H16" i="88"/>
  <c r="G16" i="88"/>
  <c r="C9" i="88"/>
  <c r="C8" i="88"/>
  <c r="H16" i="87"/>
  <c r="G16" i="87"/>
  <c r="C9" i="87"/>
  <c r="C8" i="87"/>
  <c r="H16" i="86"/>
  <c r="G16" i="86"/>
  <c r="C9" i="86"/>
  <c r="C8" i="86"/>
  <c r="H16" i="85"/>
  <c r="G16" i="85"/>
  <c r="C9" i="85"/>
  <c r="C8" i="85"/>
  <c r="H16" i="83"/>
  <c r="G16" i="83"/>
  <c r="C9" i="83"/>
  <c r="C8" i="83"/>
  <c r="H16" i="82"/>
  <c r="G16" i="82"/>
  <c r="C9" i="82"/>
  <c r="C8" i="82"/>
  <c r="H16" i="81"/>
  <c r="G16" i="81"/>
  <c r="G17" i="81" s="1"/>
  <c r="C9" i="81"/>
  <c r="C8" i="81"/>
  <c r="H16" i="80"/>
  <c r="G16" i="80"/>
  <c r="C9" i="80"/>
  <c r="C8" i="80"/>
  <c r="H16" i="78"/>
  <c r="G16" i="78"/>
  <c r="C9" i="78"/>
  <c r="C8" i="78"/>
  <c r="H16" i="77"/>
  <c r="G16" i="77"/>
  <c r="C9" i="77"/>
  <c r="C8" i="77"/>
  <c r="H16" i="76"/>
  <c r="G16" i="76"/>
  <c r="C9" i="76"/>
  <c r="C8" i="76"/>
  <c r="H16" i="75"/>
  <c r="G16" i="75"/>
  <c r="C8" i="75"/>
  <c r="C9" i="75"/>
  <c r="C9" i="72"/>
  <c r="C8" i="72"/>
  <c r="G16" i="72"/>
  <c r="H16" i="72"/>
  <c r="H16" i="71"/>
  <c r="G16" i="71"/>
  <c r="C9" i="71"/>
  <c r="C8" i="71"/>
  <c r="H16" i="70"/>
  <c r="G16" i="70"/>
  <c r="C9" i="70"/>
  <c r="C8" i="70"/>
  <c r="H16" i="267" l="1"/>
  <c r="G16" i="267"/>
  <c r="C9" i="267"/>
  <c r="C8" i="267"/>
  <c r="H16" i="268"/>
  <c r="G16" i="268"/>
  <c r="C9" i="268"/>
  <c r="C8" i="268"/>
  <c r="H16" i="269"/>
  <c r="G16" i="269"/>
  <c r="C9" i="269"/>
  <c r="C8" i="269"/>
  <c r="H16" i="270"/>
  <c r="G16" i="270"/>
  <c r="C9" i="270"/>
  <c r="C8" i="270"/>
  <c r="H16" i="271"/>
  <c r="G16" i="271"/>
  <c r="C9" i="271"/>
  <c r="C8" i="271"/>
  <c r="C9" i="272"/>
  <c r="C8" i="272"/>
  <c r="G16" i="272"/>
  <c r="H16" i="272"/>
  <c r="H16" i="273"/>
  <c r="G16" i="273"/>
  <c r="C9" i="273"/>
  <c r="C8" i="273"/>
  <c r="H16" i="274"/>
  <c r="G16" i="274"/>
  <c r="C9" i="274"/>
  <c r="C8" i="274"/>
  <c r="J58" i="57"/>
  <c r="J58" i="58"/>
  <c r="J58" i="55"/>
  <c r="J58" i="54"/>
  <c r="J58" i="53"/>
  <c r="H16" i="69"/>
  <c r="G16" i="69"/>
  <c r="C9" i="69"/>
  <c r="C8" i="69"/>
  <c r="H16" i="68"/>
  <c r="E18" i="136" s="1"/>
  <c r="G16" i="68"/>
  <c r="C9" i="68"/>
  <c r="C8" i="68"/>
  <c r="H16" i="67"/>
  <c r="G16" i="67"/>
  <c r="C9" i="67"/>
  <c r="C8" i="67"/>
  <c r="H16" i="65"/>
  <c r="E16" i="136" s="1"/>
  <c r="G16" i="65"/>
  <c r="C9" i="65"/>
  <c r="C8" i="65"/>
  <c r="H16" i="64"/>
  <c r="G16" i="64"/>
  <c r="C9" i="64"/>
  <c r="C8" i="64"/>
  <c r="H16" i="62"/>
  <c r="G16" i="62"/>
  <c r="C9" i="62"/>
  <c r="C8" i="62"/>
  <c r="H16" i="61"/>
  <c r="G16" i="61"/>
  <c r="C9" i="61"/>
  <c r="C8" i="61"/>
  <c r="H16" i="60"/>
  <c r="G16" i="60"/>
  <c r="C9" i="60"/>
  <c r="C8" i="60"/>
  <c r="H16" i="59"/>
  <c r="G16" i="59"/>
  <c r="C9" i="59"/>
  <c r="C8" i="59"/>
  <c r="H16" i="57"/>
  <c r="G16" i="57"/>
  <c r="C9" i="57"/>
  <c r="C8" i="57"/>
  <c r="H16" i="58"/>
  <c r="G16" i="58"/>
  <c r="C9" i="58"/>
  <c r="C8" i="58"/>
  <c r="H16" i="55"/>
  <c r="G16" i="55"/>
  <c r="C9" i="55"/>
  <c r="C8" i="55"/>
  <c r="H16" i="54"/>
  <c r="G16" i="54"/>
  <c r="C8" i="54"/>
  <c r="C9" i="54"/>
  <c r="D210" i="189"/>
  <c r="D217" i="189"/>
  <c r="D216" i="189"/>
  <c r="B217" i="189"/>
  <c r="B210" i="189"/>
  <c r="B216" i="189"/>
  <c r="E19" i="136"/>
  <c r="E17" i="136"/>
  <c r="E7" i="136"/>
  <c r="J64" i="264" l="1"/>
  <c r="A64" i="264"/>
  <c r="J63" i="264"/>
  <c r="A63" i="264"/>
  <c r="J59" i="264"/>
  <c r="A59" i="264"/>
  <c r="F55" i="264"/>
  <c r="E55" i="264"/>
  <c r="H54" i="264"/>
  <c r="J53" i="264"/>
  <c r="J54" i="264" s="1"/>
  <c r="I53" i="264"/>
  <c r="I54" i="264" s="1"/>
  <c r="J52" i="264"/>
  <c r="I52" i="264"/>
  <c r="J51" i="264"/>
  <c r="I51" i="264"/>
  <c r="J50" i="264"/>
  <c r="I50" i="264"/>
  <c r="J49" i="264"/>
  <c r="I49" i="264"/>
  <c r="J48" i="264"/>
  <c r="I48" i="264"/>
  <c r="J47" i="264"/>
  <c r="I47" i="264"/>
  <c r="J46" i="264"/>
  <c r="I46" i="264"/>
  <c r="J45" i="264"/>
  <c r="I45" i="264"/>
  <c r="J44" i="264"/>
  <c r="I44" i="264"/>
  <c r="J43" i="264"/>
  <c r="I43" i="264"/>
  <c r="J42" i="264"/>
  <c r="I42" i="264"/>
  <c r="J41" i="264"/>
  <c r="I41" i="264"/>
  <c r="J40" i="264"/>
  <c r="I40" i="264"/>
  <c r="J39" i="264"/>
  <c r="I39" i="264"/>
  <c r="J38" i="264"/>
  <c r="I38" i="264"/>
  <c r="J37" i="264"/>
  <c r="I37" i="264"/>
  <c r="J36" i="264"/>
  <c r="I36" i="264"/>
  <c r="J35" i="264"/>
  <c r="I35" i="264"/>
  <c r="J34" i="264"/>
  <c r="I34" i="264"/>
  <c r="J33" i="264"/>
  <c r="I33" i="264"/>
  <c r="J32" i="264"/>
  <c r="I32" i="264"/>
  <c r="J31" i="264"/>
  <c r="I31" i="264"/>
  <c r="J30" i="264"/>
  <c r="I30" i="264"/>
  <c r="J29" i="264"/>
  <c r="I29" i="264"/>
  <c r="J28" i="264"/>
  <c r="I28" i="264"/>
  <c r="J27" i="264"/>
  <c r="I27" i="264"/>
  <c r="J26" i="264"/>
  <c r="I26" i="264"/>
  <c r="J25" i="264"/>
  <c r="I25" i="264"/>
  <c r="J24" i="264"/>
  <c r="I24" i="264"/>
  <c r="J23" i="264"/>
  <c r="I23" i="264"/>
  <c r="J22" i="264"/>
  <c r="I22" i="264"/>
  <c r="J21" i="264"/>
  <c r="I21" i="264"/>
  <c r="J20" i="264"/>
  <c r="I20" i="264"/>
  <c r="J19" i="264"/>
  <c r="I19" i="264"/>
  <c r="J18" i="264"/>
  <c r="I18" i="264"/>
  <c r="J17" i="264"/>
  <c r="I17" i="264"/>
  <c r="G17" i="264"/>
  <c r="G18" i="264" s="1"/>
  <c r="G19" i="264" s="1"/>
  <c r="G20" i="264" s="1"/>
  <c r="G21" i="264" s="1"/>
  <c r="G22" i="264" s="1"/>
  <c r="G23" i="264" s="1"/>
  <c r="G24" i="264" s="1"/>
  <c r="G25" i="264" s="1"/>
  <c r="G26" i="264" s="1"/>
  <c r="G27" i="264" s="1"/>
  <c r="G28" i="264" s="1"/>
  <c r="G29" i="264" s="1"/>
  <c r="G30" i="264" s="1"/>
  <c r="G31" i="264" s="1"/>
  <c r="G32" i="264" s="1"/>
  <c r="G33" i="264" s="1"/>
  <c r="G34" i="264" s="1"/>
  <c r="G35" i="264" s="1"/>
  <c r="G36" i="264" s="1"/>
  <c r="G37" i="264" s="1"/>
  <c r="G38" i="264" s="1"/>
  <c r="G39" i="264" s="1"/>
  <c r="G40" i="264" s="1"/>
  <c r="G41" i="264" s="1"/>
  <c r="G42" i="264" s="1"/>
  <c r="G43" i="264" s="1"/>
  <c r="G44" i="264" s="1"/>
  <c r="G45" i="264" s="1"/>
  <c r="G46" i="264" s="1"/>
  <c r="G47" i="264" s="1"/>
  <c r="G48" i="264" s="1"/>
  <c r="G49" i="264" s="1"/>
  <c r="G50" i="264" s="1"/>
  <c r="G51" i="264" s="1"/>
  <c r="G52" i="264" s="1"/>
  <c r="G53" i="264" s="1"/>
  <c r="G55" i="264" s="1"/>
  <c r="C5" i="264"/>
  <c r="C4" i="264"/>
  <c r="C3" i="264"/>
  <c r="J64" i="265"/>
  <c r="A64" i="265"/>
  <c r="J63" i="265"/>
  <c r="A63" i="265"/>
  <c r="J59" i="265"/>
  <c r="A59" i="265"/>
  <c r="F55" i="265"/>
  <c r="E55" i="265"/>
  <c r="H54" i="265"/>
  <c r="J53" i="265"/>
  <c r="J54" i="265" s="1"/>
  <c r="I53" i="265"/>
  <c r="I54" i="265" s="1"/>
  <c r="J52" i="265"/>
  <c r="I52" i="265"/>
  <c r="J51" i="265"/>
  <c r="I51" i="265"/>
  <c r="J50" i="265"/>
  <c r="I50" i="265"/>
  <c r="J49" i="265"/>
  <c r="I49" i="265"/>
  <c r="J48" i="265"/>
  <c r="I48" i="265"/>
  <c r="J47" i="265"/>
  <c r="I47" i="265"/>
  <c r="J46" i="265"/>
  <c r="I46" i="265"/>
  <c r="J45" i="265"/>
  <c r="I45" i="265"/>
  <c r="J44" i="265"/>
  <c r="I44" i="265"/>
  <c r="J43" i="265"/>
  <c r="I43" i="265"/>
  <c r="J42" i="265"/>
  <c r="I42" i="265"/>
  <c r="J41" i="265"/>
  <c r="I41" i="265"/>
  <c r="J40" i="265"/>
  <c r="I40" i="265"/>
  <c r="J39" i="265"/>
  <c r="I39" i="265"/>
  <c r="J38" i="265"/>
  <c r="I38" i="265"/>
  <c r="J37" i="265"/>
  <c r="I37" i="265"/>
  <c r="J36" i="265"/>
  <c r="I36" i="265"/>
  <c r="J35" i="265"/>
  <c r="I35" i="265"/>
  <c r="J34" i="265"/>
  <c r="I34" i="265"/>
  <c r="J33" i="265"/>
  <c r="I33" i="265"/>
  <c r="J32" i="265"/>
  <c r="I32" i="265"/>
  <c r="J31" i="265"/>
  <c r="I31" i="265"/>
  <c r="J30" i="265"/>
  <c r="I30" i="265"/>
  <c r="J29" i="265"/>
  <c r="I29" i="265"/>
  <c r="J28" i="265"/>
  <c r="I28" i="265"/>
  <c r="J27" i="265"/>
  <c r="I27" i="265"/>
  <c r="J26" i="265"/>
  <c r="I26" i="265"/>
  <c r="J25" i="265"/>
  <c r="I25" i="265"/>
  <c r="J24" i="265"/>
  <c r="I24" i="265"/>
  <c r="J23" i="265"/>
  <c r="I23" i="265"/>
  <c r="J22" i="265"/>
  <c r="I22" i="265"/>
  <c r="J21" i="265"/>
  <c r="I21" i="265"/>
  <c r="J20" i="265"/>
  <c r="I20" i="265"/>
  <c r="J19" i="265"/>
  <c r="I19" i="265"/>
  <c r="J18" i="265"/>
  <c r="I18" i="265"/>
  <c r="J17" i="265"/>
  <c r="I17" i="265"/>
  <c r="G17" i="265"/>
  <c r="G18" i="265" s="1"/>
  <c r="G19" i="265" s="1"/>
  <c r="G20" i="265" s="1"/>
  <c r="G21" i="265" s="1"/>
  <c r="G22" i="265" s="1"/>
  <c r="G23" i="265" s="1"/>
  <c r="G24" i="265" s="1"/>
  <c r="G25" i="265" s="1"/>
  <c r="G26" i="265" s="1"/>
  <c r="G27" i="265" s="1"/>
  <c r="G28" i="265" s="1"/>
  <c r="G29" i="265" s="1"/>
  <c r="G30" i="265" s="1"/>
  <c r="G31" i="265" s="1"/>
  <c r="G32" i="265" s="1"/>
  <c r="G33" i="265" s="1"/>
  <c r="G34" i="265" s="1"/>
  <c r="G35" i="265" s="1"/>
  <c r="G36" i="265" s="1"/>
  <c r="G37" i="265" s="1"/>
  <c r="G38" i="265" s="1"/>
  <c r="G39" i="265" s="1"/>
  <c r="G40" i="265" s="1"/>
  <c r="G41" i="265" s="1"/>
  <c r="G42" i="265" s="1"/>
  <c r="G43" i="265" s="1"/>
  <c r="G44" i="265" s="1"/>
  <c r="G45" i="265" s="1"/>
  <c r="G46" i="265" s="1"/>
  <c r="G47" i="265" s="1"/>
  <c r="G48" i="265" s="1"/>
  <c r="G49" i="265" s="1"/>
  <c r="G50" i="265" s="1"/>
  <c r="G51" i="265" s="1"/>
  <c r="G52" i="265" s="1"/>
  <c r="G53" i="265" s="1"/>
  <c r="G55" i="265" s="1"/>
  <c r="C5" i="265"/>
  <c r="C4" i="265"/>
  <c r="C3" i="265"/>
  <c r="J64" i="266"/>
  <c r="A64" i="266"/>
  <c r="J63" i="266"/>
  <c r="A63" i="266"/>
  <c r="J59" i="266"/>
  <c r="A59" i="266"/>
  <c r="F55" i="266"/>
  <c r="E55" i="266"/>
  <c r="H54" i="266"/>
  <c r="J53" i="266"/>
  <c r="J54" i="266" s="1"/>
  <c r="I53" i="266"/>
  <c r="I54" i="266" s="1"/>
  <c r="J52" i="266"/>
  <c r="I52" i="266"/>
  <c r="J51" i="266"/>
  <c r="I51" i="266"/>
  <c r="J50" i="266"/>
  <c r="I50" i="266"/>
  <c r="J49" i="266"/>
  <c r="I49" i="266"/>
  <c r="J48" i="266"/>
  <c r="I48" i="266"/>
  <c r="J47" i="266"/>
  <c r="I47" i="266"/>
  <c r="J46" i="266"/>
  <c r="I46" i="266"/>
  <c r="J45" i="266"/>
  <c r="I45" i="266"/>
  <c r="J44" i="266"/>
  <c r="I44" i="266"/>
  <c r="J43" i="266"/>
  <c r="I43" i="266"/>
  <c r="J42" i="266"/>
  <c r="I42" i="266"/>
  <c r="J41" i="266"/>
  <c r="I41" i="266"/>
  <c r="J40" i="266"/>
  <c r="I40" i="266"/>
  <c r="J39" i="266"/>
  <c r="I39" i="266"/>
  <c r="J38" i="266"/>
  <c r="I38" i="266"/>
  <c r="J37" i="266"/>
  <c r="I37" i="266"/>
  <c r="J36" i="266"/>
  <c r="I36" i="266"/>
  <c r="J35" i="266"/>
  <c r="I35" i="266"/>
  <c r="J34" i="266"/>
  <c r="I34" i="266"/>
  <c r="J33" i="266"/>
  <c r="I33" i="266"/>
  <c r="J32" i="266"/>
  <c r="I32" i="266"/>
  <c r="J31" i="266"/>
  <c r="I31" i="266"/>
  <c r="J30" i="266"/>
  <c r="I30" i="266"/>
  <c r="J29" i="266"/>
  <c r="I29" i="266"/>
  <c r="J28" i="266"/>
  <c r="I28" i="266"/>
  <c r="J27" i="266"/>
  <c r="I27" i="266"/>
  <c r="J26" i="266"/>
  <c r="I26" i="266"/>
  <c r="J25" i="266"/>
  <c r="I25" i="266"/>
  <c r="J24" i="266"/>
  <c r="I24" i="266"/>
  <c r="J23" i="266"/>
  <c r="I23" i="266"/>
  <c r="J22" i="266"/>
  <c r="I22" i="266"/>
  <c r="J21" i="266"/>
  <c r="I21" i="266"/>
  <c r="J20" i="266"/>
  <c r="I20" i="266"/>
  <c r="J19" i="266"/>
  <c r="I19" i="266"/>
  <c r="J18" i="266"/>
  <c r="I18" i="266"/>
  <c r="J17" i="266"/>
  <c r="I17" i="266"/>
  <c r="G17" i="266"/>
  <c r="G18" i="266" s="1"/>
  <c r="G19" i="266" s="1"/>
  <c r="G20" i="266" s="1"/>
  <c r="G21" i="266" s="1"/>
  <c r="G22" i="266" s="1"/>
  <c r="G23" i="266" s="1"/>
  <c r="G24" i="266" s="1"/>
  <c r="G25" i="266" s="1"/>
  <c r="G26" i="266" s="1"/>
  <c r="G27" i="266" s="1"/>
  <c r="G28" i="266" s="1"/>
  <c r="G29" i="266" s="1"/>
  <c r="G30" i="266" s="1"/>
  <c r="G31" i="266" s="1"/>
  <c r="G32" i="266" s="1"/>
  <c r="G33" i="266" s="1"/>
  <c r="G34" i="266" s="1"/>
  <c r="G35" i="266" s="1"/>
  <c r="G36" i="266" s="1"/>
  <c r="G37" i="266" s="1"/>
  <c r="G38" i="266" s="1"/>
  <c r="G39" i="266" s="1"/>
  <c r="G40" i="266" s="1"/>
  <c r="G41" i="266" s="1"/>
  <c r="G42" i="266" s="1"/>
  <c r="G43" i="266" s="1"/>
  <c r="G44" i="266" s="1"/>
  <c r="G45" i="266" s="1"/>
  <c r="G46" i="266" s="1"/>
  <c r="G47" i="266" s="1"/>
  <c r="G48" i="266" s="1"/>
  <c r="G49" i="266" s="1"/>
  <c r="G50" i="266" s="1"/>
  <c r="G51" i="266" s="1"/>
  <c r="G52" i="266" s="1"/>
  <c r="G53" i="266" s="1"/>
  <c r="G55" i="266" s="1"/>
  <c r="C5" i="266"/>
  <c r="C4" i="266"/>
  <c r="C3" i="266"/>
  <c r="J64" i="267"/>
  <c r="A64" i="267"/>
  <c r="J63" i="267"/>
  <c r="A63" i="267"/>
  <c r="J59" i="267"/>
  <c r="A59" i="267"/>
  <c r="F55" i="267"/>
  <c r="E55" i="267"/>
  <c r="H54" i="267"/>
  <c r="J53" i="267"/>
  <c r="J54" i="267" s="1"/>
  <c r="I53" i="267"/>
  <c r="I54" i="267" s="1"/>
  <c r="J52" i="267"/>
  <c r="I52" i="267"/>
  <c r="J51" i="267"/>
  <c r="I51" i="267"/>
  <c r="J50" i="267"/>
  <c r="I50" i="267"/>
  <c r="J49" i="267"/>
  <c r="I49" i="267"/>
  <c r="J48" i="267"/>
  <c r="I48" i="267"/>
  <c r="J47" i="267"/>
  <c r="I47" i="267"/>
  <c r="J46" i="267"/>
  <c r="I46" i="267"/>
  <c r="J45" i="267"/>
  <c r="I45" i="267"/>
  <c r="J44" i="267"/>
  <c r="I44" i="267"/>
  <c r="J43" i="267"/>
  <c r="I43" i="267"/>
  <c r="J42" i="267"/>
  <c r="I42" i="267"/>
  <c r="J41" i="267"/>
  <c r="I41" i="267"/>
  <c r="J40" i="267"/>
  <c r="I40" i="267"/>
  <c r="J39" i="267"/>
  <c r="I39" i="267"/>
  <c r="J38" i="267"/>
  <c r="I38" i="267"/>
  <c r="J37" i="267"/>
  <c r="I37" i="267"/>
  <c r="J36" i="267"/>
  <c r="I36" i="267"/>
  <c r="J35" i="267"/>
  <c r="I35" i="267"/>
  <c r="J34" i="267"/>
  <c r="I34" i="267"/>
  <c r="J33" i="267"/>
  <c r="I33" i="267"/>
  <c r="J32" i="267"/>
  <c r="I32" i="267"/>
  <c r="J31" i="267"/>
  <c r="I31" i="267"/>
  <c r="J30" i="267"/>
  <c r="I30" i="267"/>
  <c r="J29" i="267"/>
  <c r="I29" i="267"/>
  <c r="J28" i="267"/>
  <c r="I28" i="267"/>
  <c r="J27" i="267"/>
  <c r="I27" i="267"/>
  <c r="J26" i="267"/>
  <c r="I26" i="267"/>
  <c r="J25" i="267"/>
  <c r="I25" i="267"/>
  <c r="J24" i="267"/>
  <c r="I24" i="267"/>
  <c r="J23" i="267"/>
  <c r="I23" i="267"/>
  <c r="J22" i="267"/>
  <c r="I22" i="267"/>
  <c r="J21" i="267"/>
  <c r="I21" i="267"/>
  <c r="J20" i="267"/>
  <c r="I20" i="267"/>
  <c r="J19" i="267"/>
  <c r="I19" i="267"/>
  <c r="J18" i="267"/>
  <c r="I18" i="267"/>
  <c r="J17" i="267"/>
  <c r="I17" i="267"/>
  <c r="E198" i="136"/>
  <c r="G17" i="267"/>
  <c r="G18" i="267" s="1"/>
  <c r="G19" i="267" s="1"/>
  <c r="G20" i="267" s="1"/>
  <c r="G21" i="267" s="1"/>
  <c r="G22" i="267" s="1"/>
  <c r="G23" i="267" s="1"/>
  <c r="G24" i="267" s="1"/>
  <c r="G25" i="267" s="1"/>
  <c r="G26" i="267" s="1"/>
  <c r="G27" i="267" s="1"/>
  <c r="G28" i="267" s="1"/>
  <c r="G29" i="267" s="1"/>
  <c r="G30" i="267" s="1"/>
  <c r="G31" i="267" s="1"/>
  <c r="G32" i="267" s="1"/>
  <c r="G33" i="267" s="1"/>
  <c r="G34" i="267" s="1"/>
  <c r="G35" i="267" s="1"/>
  <c r="G36" i="267" s="1"/>
  <c r="G37" i="267" s="1"/>
  <c r="G38" i="267" s="1"/>
  <c r="G39" i="267" s="1"/>
  <c r="G40" i="267" s="1"/>
  <c r="G41" i="267" s="1"/>
  <c r="G42" i="267" s="1"/>
  <c r="G43" i="267" s="1"/>
  <c r="G44" i="267" s="1"/>
  <c r="G45" i="267" s="1"/>
  <c r="G46" i="267" s="1"/>
  <c r="G47" i="267" s="1"/>
  <c r="G48" i="267" s="1"/>
  <c r="G49" i="267" s="1"/>
  <c r="G50" i="267" s="1"/>
  <c r="G51" i="267" s="1"/>
  <c r="G52" i="267" s="1"/>
  <c r="G53" i="267" s="1"/>
  <c r="G55" i="267" s="1"/>
  <c r="C5" i="267"/>
  <c r="C4" i="267"/>
  <c r="C3" i="267"/>
  <c r="J64" i="268"/>
  <c r="A64" i="268"/>
  <c r="J63" i="268"/>
  <c r="A63" i="268"/>
  <c r="J59" i="268"/>
  <c r="A59" i="268"/>
  <c r="F55" i="268"/>
  <c r="E55" i="268"/>
  <c r="H54" i="268"/>
  <c r="J53" i="268"/>
  <c r="J54" i="268" s="1"/>
  <c r="I53" i="268"/>
  <c r="I54" i="268" s="1"/>
  <c r="J52" i="268"/>
  <c r="I52" i="268"/>
  <c r="J51" i="268"/>
  <c r="I51" i="268"/>
  <c r="J50" i="268"/>
  <c r="I50" i="268"/>
  <c r="J49" i="268"/>
  <c r="I49" i="268"/>
  <c r="J48" i="268"/>
  <c r="I48" i="268"/>
  <c r="J47" i="268"/>
  <c r="I47" i="268"/>
  <c r="J46" i="268"/>
  <c r="I46" i="268"/>
  <c r="J45" i="268"/>
  <c r="I45" i="268"/>
  <c r="J44" i="268"/>
  <c r="I44" i="268"/>
  <c r="J43" i="268"/>
  <c r="I43" i="268"/>
  <c r="J42" i="268"/>
  <c r="I42" i="268"/>
  <c r="J41" i="268"/>
  <c r="I41" i="268"/>
  <c r="J40" i="268"/>
  <c r="I40" i="268"/>
  <c r="J39" i="268"/>
  <c r="I39" i="268"/>
  <c r="J38" i="268"/>
  <c r="I38" i="268"/>
  <c r="J37" i="268"/>
  <c r="I37" i="268"/>
  <c r="J36" i="268"/>
  <c r="I36" i="268"/>
  <c r="J35" i="268"/>
  <c r="I35" i="268"/>
  <c r="J34" i="268"/>
  <c r="I34" i="268"/>
  <c r="J33" i="268"/>
  <c r="I33" i="268"/>
  <c r="J32" i="268"/>
  <c r="I32" i="268"/>
  <c r="J31" i="268"/>
  <c r="I31" i="268"/>
  <c r="J30" i="268"/>
  <c r="I30" i="268"/>
  <c r="J29" i="268"/>
  <c r="I29" i="268"/>
  <c r="J28" i="268"/>
  <c r="I28" i="268"/>
  <c r="J27" i="268"/>
  <c r="I27" i="268"/>
  <c r="J26" i="268"/>
  <c r="I26" i="268"/>
  <c r="J25" i="268"/>
  <c r="I25" i="268"/>
  <c r="J24" i="268"/>
  <c r="I24" i="268"/>
  <c r="J23" i="268"/>
  <c r="I23" i="268"/>
  <c r="J22" i="268"/>
  <c r="I22" i="268"/>
  <c r="J21" i="268"/>
  <c r="I21" i="268"/>
  <c r="J20" i="268"/>
  <c r="I20" i="268"/>
  <c r="J19" i="268"/>
  <c r="I19" i="268"/>
  <c r="J18" i="268"/>
  <c r="I18" i="268"/>
  <c r="J17" i="268"/>
  <c r="I17" i="268"/>
  <c r="G17" i="268"/>
  <c r="G18" i="268" s="1"/>
  <c r="G19" i="268" s="1"/>
  <c r="G20" i="268" s="1"/>
  <c r="G21" i="268" s="1"/>
  <c r="G22" i="268" s="1"/>
  <c r="G23" i="268" s="1"/>
  <c r="G24" i="268" s="1"/>
  <c r="G25" i="268" s="1"/>
  <c r="G26" i="268" s="1"/>
  <c r="G27" i="268" s="1"/>
  <c r="G28" i="268" s="1"/>
  <c r="G29" i="268" s="1"/>
  <c r="G30" i="268" s="1"/>
  <c r="G31" i="268" s="1"/>
  <c r="G32" i="268" s="1"/>
  <c r="G33" i="268" s="1"/>
  <c r="G34" i="268" s="1"/>
  <c r="G35" i="268" s="1"/>
  <c r="G36" i="268" s="1"/>
  <c r="G37" i="268" s="1"/>
  <c r="G38" i="268" s="1"/>
  <c r="G39" i="268" s="1"/>
  <c r="G40" i="268" s="1"/>
  <c r="G41" i="268" s="1"/>
  <c r="G42" i="268" s="1"/>
  <c r="G43" i="268" s="1"/>
  <c r="G44" i="268" s="1"/>
  <c r="G45" i="268" s="1"/>
  <c r="G46" i="268" s="1"/>
  <c r="G47" i="268" s="1"/>
  <c r="G48" i="268" s="1"/>
  <c r="G49" i="268" s="1"/>
  <c r="G50" i="268" s="1"/>
  <c r="G51" i="268" s="1"/>
  <c r="G52" i="268" s="1"/>
  <c r="G53" i="268" s="1"/>
  <c r="G55" i="268" s="1"/>
  <c r="C5" i="268"/>
  <c r="C4" i="268"/>
  <c r="C3" i="268"/>
  <c r="J64" i="269"/>
  <c r="A64" i="269"/>
  <c r="J63" i="269"/>
  <c r="A63" i="269"/>
  <c r="J59" i="269"/>
  <c r="A59" i="269"/>
  <c r="F55" i="269"/>
  <c r="E55" i="269"/>
  <c r="H54" i="269"/>
  <c r="J53" i="269"/>
  <c r="J54" i="269" s="1"/>
  <c r="I53" i="269"/>
  <c r="I54" i="269" s="1"/>
  <c r="J52" i="269"/>
  <c r="I52" i="269"/>
  <c r="J51" i="269"/>
  <c r="I51" i="269"/>
  <c r="J50" i="269"/>
  <c r="I50" i="269"/>
  <c r="J49" i="269"/>
  <c r="I49" i="269"/>
  <c r="J48" i="269"/>
  <c r="I48" i="269"/>
  <c r="J47" i="269"/>
  <c r="I47" i="269"/>
  <c r="J46" i="269"/>
  <c r="I46" i="269"/>
  <c r="J45" i="269"/>
  <c r="I45" i="269"/>
  <c r="J44" i="269"/>
  <c r="I44" i="269"/>
  <c r="J43" i="269"/>
  <c r="I43" i="269"/>
  <c r="J42" i="269"/>
  <c r="I42" i="269"/>
  <c r="J41" i="269"/>
  <c r="I41" i="269"/>
  <c r="J40" i="269"/>
  <c r="I40" i="269"/>
  <c r="J39" i="269"/>
  <c r="I39" i="269"/>
  <c r="J38" i="269"/>
  <c r="I38" i="269"/>
  <c r="J37" i="269"/>
  <c r="I37" i="269"/>
  <c r="J36" i="269"/>
  <c r="I36" i="269"/>
  <c r="J35" i="269"/>
  <c r="I35" i="269"/>
  <c r="J34" i="269"/>
  <c r="I34" i="269"/>
  <c r="J33" i="269"/>
  <c r="I33" i="269"/>
  <c r="J32" i="269"/>
  <c r="I32" i="269"/>
  <c r="J31" i="269"/>
  <c r="I31" i="269"/>
  <c r="J30" i="269"/>
  <c r="I30" i="269"/>
  <c r="J29" i="269"/>
  <c r="I29" i="269"/>
  <c r="J28" i="269"/>
  <c r="I28" i="269"/>
  <c r="J27" i="269"/>
  <c r="I27" i="269"/>
  <c r="J26" i="269"/>
  <c r="I26" i="269"/>
  <c r="J25" i="269"/>
  <c r="I25" i="269"/>
  <c r="J24" i="269"/>
  <c r="I24" i="269"/>
  <c r="J23" i="269"/>
  <c r="I23" i="269"/>
  <c r="J22" i="269"/>
  <c r="I22" i="269"/>
  <c r="J21" i="269"/>
  <c r="I21" i="269"/>
  <c r="J20" i="269"/>
  <c r="I20" i="269"/>
  <c r="J19" i="269"/>
  <c r="I19" i="269"/>
  <c r="J18" i="269"/>
  <c r="I18" i="269"/>
  <c r="J17" i="269"/>
  <c r="I17" i="269"/>
  <c r="G17" i="269"/>
  <c r="G18" i="269" s="1"/>
  <c r="G19" i="269" s="1"/>
  <c r="G20" i="269" s="1"/>
  <c r="G21" i="269" s="1"/>
  <c r="G22" i="269" s="1"/>
  <c r="G23" i="269" s="1"/>
  <c r="G24" i="269" s="1"/>
  <c r="G25" i="269" s="1"/>
  <c r="G26" i="269" s="1"/>
  <c r="G27" i="269" s="1"/>
  <c r="G28" i="269" s="1"/>
  <c r="G29" i="269" s="1"/>
  <c r="G30" i="269" s="1"/>
  <c r="G31" i="269" s="1"/>
  <c r="G32" i="269" s="1"/>
  <c r="G33" i="269" s="1"/>
  <c r="G34" i="269" s="1"/>
  <c r="G35" i="269" s="1"/>
  <c r="G36" i="269" s="1"/>
  <c r="G37" i="269" s="1"/>
  <c r="G38" i="269" s="1"/>
  <c r="G39" i="269" s="1"/>
  <c r="G40" i="269" s="1"/>
  <c r="G41" i="269" s="1"/>
  <c r="G42" i="269" s="1"/>
  <c r="G43" i="269" s="1"/>
  <c r="G44" i="269" s="1"/>
  <c r="G45" i="269" s="1"/>
  <c r="G46" i="269" s="1"/>
  <c r="G47" i="269" s="1"/>
  <c r="G48" i="269" s="1"/>
  <c r="G49" i="269" s="1"/>
  <c r="G50" i="269" s="1"/>
  <c r="G51" i="269" s="1"/>
  <c r="G52" i="269" s="1"/>
  <c r="G53" i="269" s="1"/>
  <c r="G55" i="269" s="1"/>
  <c r="C5" i="269"/>
  <c r="C4" i="269"/>
  <c r="C3" i="269"/>
  <c r="J64" i="270"/>
  <c r="A64" i="270"/>
  <c r="J63" i="270"/>
  <c r="A63" i="270"/>
  <c r="J59" i="270"/>
  <c r="A59" i="270"/>
  <c r="F55" i="270"/>
  <c r="E55" i="270"/>
  <c r="H54" i="270"/>
  <c r="J53" i="270"/>
  <c r="J54" i="270" s="1"/>
  <c r="I53" i="270"/>
  <c r="I54" i="270" s="1"/>
  <c r="J52" i="270"/>
  <c r="I52" i="270"/>
  <c r="J51" i="270"/>
  <c r="I51" i="270"/>
  <c r="J50" i="270"/>
  <c r="I50" i="270"/>
  <c r="J49" i="270"/>
  <c r="I49" i="270"/>
  <c r="J48" i="270"/>
  <c r="I48" i="270"/>
  <c r="J47" i="270"/>
  <c r="I47" i="270"/>
  <c r="J46" i="270"/>
  <c r="I46" i="270"/>
  <c r="J45" i="270"/>
  <c r="I45" i="270"/>
  <c r="J44" i="270"/>
  <c r="I44" i="270"/>
  <c r="J43" i="270"/>
  <c r="I43" i="270"/>
  <c r="J42" i="270"/>
  <c r="I42" i="270"/>
  <c r="J41" i="270"/>
  <c r="I41" i="270"/>
  <c r="J40" i="270"/>
  <c r="I40" i="270"/>
  <c r="J39" i="270"/>
  <c r="I39" i="270"/>
  <c r="J38" i="270"/>
  <c r="I38" i="270"/>
  <c r="J37" i="270"/>
  <c r="I37" i="270"/>
  <c r="J36" i="270"/>
  <c r="I36" i="270"/>
  <c r="J35" i="270"/>
  <c r="I35" i="270"/>
  <c r="J34" i="270"/>
  <c r="I34" i="270"/>
  <c r="J33" i="270"/>
  <c r="I33" i="270"/>
  <c r="J32" i="270"/>
  <c r="I32" i="270"/>
  <c r="J31" i="270"/>
  <c r="I31" i="270"/>
  <c r="J30" i="270"/>
  <c r="I30" i="270"/>
  <c r="J29" i="270"/>
  <c r="I29" i="270"/>
  <c r="J28" i="270"/>
  <c r="I28" i="270"/>
  <c r="J27" i="270"/>
  <c r="I27" i="270"/>
  <c r="J26" i="270"/>
  <c r="I26" i="270"/>
  <c r="J25" i="270"/>
  <c r="I25" i="270"/>
  <c r="J24" i="270"/>
  <c r="I24" i="270"/>
  <c r="J23" i="270"/>
  <c r="I23" i="270"/>
  <c r="J22" i="270"/>
  <c r="I22" i="270"/>
  <c r="J21" i="270"/>
  <c r="I21" i="270"/>
  <c r="J20" i="270"/>
  <c r="I20" i="270"/>
  <c r="J19" i="270"/>
  <c r="I19" i="270"/>
  <c r="J18" i="270"/>
  <c r="I18" i="270"/>
  <c r="J17" i="270"/>
  <c r="I17" i="270"/>
  <c r="G17" i="270"/>
  <c r="G18" i="270" s="1"/>
  <c r="G19" i="270" s="1"/>
  <c r="G20" i="270" s="1"/>
  <c r="G21" i="270" s="1"/>
  <c r="G22" i="270" s="1"/>
  <c r="G23" i="270" s="1"/>
  <c r="G24" i="270" s="1"/>
  <c r="G25" i="270" s="1"/>
  <c r="G26" i="270" s="1"/>
  <c r="G27" i="270" s="1"/>
  <c r="G28" i="270" s="1"/>
  <c r="G29" i="270" s="1"/>
  <c r="G30" i="270" s="1"/>
  <c r="G31" i="270" s="1"/>
  <c r="G32" i="270" s="1"/>
  <c r="G33" i="270" s="1"/>
  <c r="G34" i="270" s="1"/>
  <c r="G35" i="270" s="1"/>
  <c r="G36" i="270" s="1"/>
  <c r="G37" i="270" s="1"/>
  <c r="G38" i="270" s="1"/>
  <c r="G39" i="270" s="1"/>
  <c r="G40" i="270" s="1"/>
  <c r="G41" i="270" s="1"/>
  <c r="G42" i="270" s="1"/>
  <c r="G43" i="270" s="1"/>
  <c r="G44" i="270" s="1"/>
  <c r="G45" i="270" s="1"/>
  <c r="G46" i="270" s="1"/>
  <c r="G47" i="270" s="1"/>
  <c r="G48" i="270" s="1"/>
  <c r="G49" i="270" s="1"/>
  <c r="G50" i="270" s="1"/>
  <c r="G51" i="270" s="1"/>
  <c r="G52" i="270" s="1"/>
  <c r="G53" i="270" s="1"/>
  <c r="G55" i="270" s="1"/>
  <c r="C5" i="270"/>
  <c r="C4" i="270"/>
  <c r="C3" i="270"/>
  <c r="J64" i="271"/>
  <c r="A64" i="271"/>
  <c r="J63" i="271"/>
  <c r="A63" i="271"/>
  <c r="J59" i="271"/>
  <c r="A59" i="271"/>
  <c r="F55" i="271"/>
  <c r="E55" i="271"/>
  <c r="H54" i="271"/>
  <c r="J53" i="271"/>
  <c r="J54" i="271" s="1"/>
  <c r="I53" i="271"/>
  <c r="I54" i="271" s="1"/>
  <c r="J52" i="271"/>
  <c r="I52" i="271"/>
  <c r="J51" i="271"/>
  <c r="I51" i="271"/>
  <c r="J50" i="271"/>
  <c r="I50" i="271"/>
  <c r="J49" i="271"/>
  <c r="I49" i="271"/>
  <c r="J48" i="271"/>
  <c r="I48" i="271"/>
  <c r="J47" i="271"/>
  <c r="I47" i="271"/>
  <c r="J46" i="271"/>
  <c r="I46" i="271"/>
  <c r="J45" i="271"/>
  <c r="I45" i="271"/>
  <c r="J44" i="271"/>
  <c r="I44" i="271"/>
  <c r="J43" i="271"/>
  <c r="I43" i="271"/>
  <c r="J42" i="271"/>
  <c r="I42" i="271"/>
  <c r="J41" i="271"/>
  <c r="I41" i="271"/>
  <c r="J40" i="271"/>
  <c r="I40" i="271"/>
  <c r="J39" i="271"/>
  <c r="I39" i="271"/>
  <c r="J38" i="271"/>
  <c r="I38" i="271"/>
  <c r="J37" i="271"/>
  <c r="I37" i="271"/>
  <c r="J36" i="271"/>
  <c r="I36" i="271"/>
  <c r="J35" i="271"/>
  <c r="I35" i="271"/>
  <c r="J34" i="271"/>
  <c r="I34" i="271"/>
  <c r="J33" i="271"/>
  <c r="I33" i="271"/>
  <c r="J32" i="271"/>
  <c r="I32" i="271"/>
  <c r="J31" i="271"/>
  <c r="I31" i="271"/>
  <c r="J30" i="271"/>
  <c r="I30" i="271"/>
  <c r="J29" i="271"/>
  <c r="I29" i="271"/>
  <c r="J28" i="271"/>
  <c r="I28" i="271"/>
  <c r="J27" i="271"/>
  <c r="I27" i="271"/>
  <c r="J26" i="271"/>
  <c r="I26" i="271"/>
  <c r="J25" i="271"/>
  <c r="I25" i="271"/>
  <c r="J24" i="271"/>
  <c r="I24" i="271"/>
  <c r="J23" i="271"/>
  <c r="I23" i="271"/>
  <c r="J22" i="271"/>
  <c r="I22" i="271"/>
  <c r="J21" i="271"/>
  <c r="I21" i="271"/>
  <c r="J20" i="271"/>
  <c r="I20" i="271"/>
  <c r="J19" i="271"/>
  <c r="I19" i="271"/>
  <c r="J18" i="271"/>
  <c r="I18" i="271"/>
  <c r="J17" i="271"/>
  <c r="I17" i="271"/>
  <c r="E202" i="136"/>
  <c r="G17" i="271"/>
  <c r="G18" i="271" s="1"/>
  <c r="G19" i="271" s="1"/>
  <c r="G20" i="271" s="1"/>
  <c r="G21" i="271" s="1"/>
  <c r="G22" i="271" s="1"/>
  <c r="G23" i="271" s="1"/>
  <c r="G24" i="271" s="1"/>
  <c r="G25" i="271" s="1"/>
  <c r="G26" i="271" s="1"/>
  <c r="G27" i="271" s="1"/>
  <c r="G28" i="271" s="1"/>
  <c r="G29" i="271" s="1"/>
  <c r="G30" i="271" s="1"/>
  <c r="G31" i="271" s="1"/>
  <c r="G32" i="271" s="1"/>
  <c r="G33" i="271" s="1"/>
  <c r="G34" i="271" s="1"/>
  <c r="G35" i="271" s="1"/>
  <c r="G36" i="271" s="1"/>
  <c r="G37" i="271" s="1"/>
  <c r="G38" i="271" s="1"/>
  <c r="G39" i="271" s="1"/>
  <c r="G40" i="271" s="1"/>
  <c r="G41" i="271" s="1"/>
  <c r="G42" i="271" s="1"/>
  <c r="G43" i="271" s="1"/>
  <c r="G44" i="271" s="1"/>
  <c r="G45" i="271" s="1"/>
  <c r="G46" i="271" s="1"/>
  <c r="G47" i="271" s="1"/>
  <c r="G48" i="271" s="1"/>
  <c r="G49" i="271" s="1"/>
  <c r="G50" i="271" s="1"/>
  <c r="G51" i="271" s="1"/>
  <c r="G52" i="271" s="1"/>
  <c r="G53" i="271" s="1"/>
  <c r="G55" i="271" s="1"/>
  <c r="O202" i="136" s="1"/>
  <c r="C5" i="271"/>
  <c r="C4" i="271"/>
  <c r="C3" i="271"/>
  <c r="J64" i="272"/>
  <c r="A64" i="272"/>
  <c r="J63" i="272"/>
  <c r="A63" i="272"/>
  <c r="J59" i="272"/>
  <c r="A59" i="272"/>
  <c r="F55" i="272"/>
  <c r="E55" i="272"/>
  <c r="H54" i="272"/>
  <c r="J53" i="272"/>
  <c r="J54" i="272" s="1"/>
  <c r="I53" i="272"/>
  <c r="I54" i="272" s="1"/>
  <c r="J52" i="272"/>
  <c r="I52" i="272"/>
  <c r="J51" i="272"/>
  <c r="I51" i="272"/>
  <c r="J50" i="272"/>
  <c r="I50" i="272"/>
  <c r="J49" i="272"/>
  <c r="I49" i="272"/>
  <c r="J48" i="272"/>
  <c r="I48" i="272"/>
  <c r="J47" i="272"/>
  <c r="I47" i="272"/>
  <c r="J46" i="272"/>
  <c r="I46" i="272"/>
  <c r="J45" i="272"/>
  <c r="I45" i="272"/>
  <c r="J44" i="272"/>
  <c r="I44" i="272"/>
  <c r="J43" i="272"/>
  <c r="I43" i="272"/>
  <c r="J42" i="272"/>
  <c r="I42" i="272"/>
  <c r="J41" i="272"/>
  <c r="I41" i="272"/>
  <c r="J40" i="272"/>
  <c r="I40" i="272"/>
  <c r="J39" i="272"/>
  <c r="I39" i="272"/>
  <c r="J38" i="272"/>
  <c r="I38" i="272"/>
  <c r="J37" i="272"/>
  <c r="I37" i="272"/>
  <c r="J36" i="272"/>
  <c r="I36" i="272"/>
  <c r="J35" i="272"/>
  <c r="I35" i="272"/>
  <c r="J34" i="272"/>
  <c r="I34" i="272"/>
  <c r="J33" i="272"/>
  <c r="I33" i="272"/>
  <c r="J32" i="272"/>
  <c r="I32" i="272"/>
  <c r="J31" i="272"/>
  <c r="I31" i="272"/>
  <c r="J30" i="272"/>
  <c r="I30" i="272"/>
  <c r="J29" i="272"/>
  <c r="I29" i="272"/>
  <c r="J28" i="272"/>
  <c r="I28" i="272"/>
  <c r="J27" i="272"/>
  <c r="I27" i="272"/>
  <c r="J26" i="272"/>
  <c r="I26" i="272"/>
  <c r="J25" i="272"/>
  <c r="I25" i="272"/>
  <c r="J24" i="272"/>
  <c r="I24" i="272"/>
  <c r="J23" i="272"/>
  <c r="I23" i="272"/>
  <c r="J22" i="272"/>
  <c r="I22" i="272"/>
  <c r="J21" i="272"/>
  <c r="I21" i="272"/>
  <c r="J20" i="272"/>
  <c r="I20" i="272"/>
  <c r="J19" i="272"/>
  <c r="I19" i="272"/>
  <c r="J18" i="272"/>
  <c r="I18" i="272"/>
  <c r="J17" i="272"/>
  <c r="I17" i="272"/>
  <c r="G17" i="272"/>
  <c r="G18" i="272" s="1"/>
  <c r="G19" i="272" s="1"/>
  <c r="G20" i="272" s="1"/>
  <c r="G21" i="272" s="1"/>
  <c r="G22" i="272" s="1"/>
  <c r="G23" i="272" s="1"/>
  <c r="G24" i="272" s="1"/>
  <c r="G25" i="272" s="1"/>
  <c r="G26" i="272" s="1"/>
  <c r="G27" i="272" s="1"/>
  <c r="G28" i="272" s="1"/>
  <c r="G29" i="272" s="1"/>
  <c r="G30" i="272" s="1"/>
  <c r="G31" i="272" s="1"/>
  <c r="G32" i="272" s="1"/>
  <c r="G33" i="272" s="1"/>
  <c r="G34" i="272" s="1"/>
  <c r="G35" i="272" s="1"/>
  <c r="G36" i="272" s="1"/>
  <c r="G37" i="272" s="1"/>
  <c r="G38" i="272" s="1"/>
  <c r="G39" i="272" s="1"/>
  <c r="G40" i="272" s="1"/>
  <c r="G41" i="272" s="1"/>
  <c r="G42" i="272" s="1"/>
  <c r="G43" i="272" s="1"/>
  <c r="G44" i="272" s="1"/>
  <c r="G45" i="272" s="1"/>
  <c r="G46" i="272" s="1"/>
  <c r="G47" i="272" s="1"/>
  <c r="G48" i="272" s="1"/>
  <c r="G49" i="272" s="1"/>
  <c r="G50" i="272" s="1"/>
  <c r="G51" i="272" s="1"/>
  <c r="G52" i="272" s="1"/>
  <c r="G53" i="272" s="1"/>
  <c r="G55" i="272" s="1"/>
  <c r="O203" i="136" s="1"/>
  <c r="C5" i="272"/>
  <c r="C4" i="272"/>
  <c r="C3" i="272"/>
  <c r="J64" i="273"/>
  <c r="A64" i="273"/>
  <c r="J63" i="273"/>
  <c r="A63" i="273"/>
  <c r="J59" i="273"/>
  <c r="A59" i="273"/>
  <c r="F55" i="273"/>
  <c r="E55" i="273"/>
  <c r="H54" i="273"/>
  <c r="J53" i="273"/>
  <c r="J54" i="273" s="1"/>
  <c r="I53" i="273"/>
  <c r="I54" i="273" s="1"/>
  <c r="J52" i="273"/>
  <c r="I52" i="273"/>
  <c r="J51" i="273"/>
  <c r="I51" i="273"/>
  <c r="J50" i="273"/>
  <c r="I50" i="273"/>
  <c r="J49" i="273"/>
  <c r="I49" i="273"/>
  <c r="J48" i="273"/>
  <c r="I48" i="273"/>
  <c r="J47" i="273"/>
  <c r="I47" i="273"/>
  <c r="J46" i="273"/>
  <c r="I46" i="273"/>
  <c r="J45" i="273"/>
  <c r="I45" i="273"/>
  <c r="J44" i="273"/>
  <c r="I44" i="273"/>
  <c r="J43" i="273"/>
  <c r="I43" i="273"/>
  <c r="J42" i="273"/>
  <c r="I42" i="273"/>
  <c r="J41" i="273"/>
  <c r="I41" i="273"/>
  <c r="J40" i="273"/>
  <c r="I40" i="273"/>
  <c r="J39" i="273"/>
  <c r="I39" i="273"/>
  <c r="J38" i="273"/>
  <c r="I38" i="273"/>
  <c r="J37" i="273"/>
  <c r="I37" i="273"/>
  <c r="J36" i="273"/>
  <c r="I36" i="273"/>
  <c r="J35" i="273"/>
  <c r="I35" i="273"/>
  <c r="J34" i="273"/>
  <c r="I34" i="273"/>
  <c r="J33" i="273"/>
  <c r="I33" i="273"/>
  <c r="J32" i="273"/>
  <c r="I32" i="273"/>
  <c r="J31" i="273"/>
  <c r="I31" i="273"/>
  <c r="J30" i="273"/>
  <c r="I30" i="273"/>
  <c r="J29" i="273"/>
  <c r="I29" i="273"/>
  <c r="J28" i="273"/>
  <c r="I28" i="273"/>
  <c r="J27" i="273"/>
  <c r="I27" i="273"/>
  <c r="J26" i="273"/>
  <c r="I26" i="273"/>
  <c r="J25" i="273"/>
  <c r="I25" i="273"/>
  <c r="J24" i="273"/>
  <c r="I24" i="273"/>
  <c r="J23" i="273"/>
  <c r="I23" i="273"/>
  <c r="J22" i="273"/>
  <c r="I22" i="273"/>
  <c r="J21" i="273"/>
  <c r="I21" i="273"/>
  <c r="J20" i="273"/>
  <c r="I20" i="273"/>
  <c r="J19" i="273"/>
  <c r="I19" i="273"/>
  <c r="J18" i="273"/>
  <c r="I18" i="273"/>
  <c r="J17" i="273"/>
  <c r="I17" i="273"/>
  <c r="G17" i="273"/>
  <c r="G18" i="273" s="1"/>
  <c r="G19" i="273" s="1"/>
  <c r="G20" i="273" s="1"/>
  <c r="G21" i="273" s="1"/>
  <c r="G22" i="273" s="1"/>
  <c r="G23" i="273" s="1"/>
  <c r="G24" i="273" s="1"/>
  <c r="G25" i="273" s="1"/>
  <c r="G26" i="273" s="1"/>
  <c r="G27" i="273" s="1"/>
  <c r="G28" i="273" s="1"/>
  <c r="G29" i="273" s="1"/>
  <c r="G30" i="273" s="1"/>
  <c r="G31" i="273" s="1"/>
  <c r="G32" i="273" s="1"/>
  <c r="G33" i="273" s="1"/>
  <c r="G34" i="273" s="1"/>
  <c r="G35" i="273" s="1"/>
  <c r="G36" i="273" s="1"/>
  <c r="G37" i="273" s="1"/>
  <c r="G38" i="273" s="1"/>
  <c r="G39" i="273" s="1"/>
  <c r="G40" i="273" s="1"/>
  <c r="G41" i="273" s="1"/>
  <c r="G42" i="273" s="1"/>
  <c r="G43" i="273" s="1"/>
  <c r="G44" i="273" s="1"/>
  <c r="G45" i="273" s="1"/>
  <c r="G46" i="273" s="1"/>
  <c r="G47" i="273" s="1"/>
  <c r="G48" i="273" s="1"/>
  <c r="G49" i="273" s="1"/>
  <c r="G50" i="273" s="1"/>
  <c r="G51" i="273" s="1"/>
  <c r="G52" i="273" s="1"/>
  <c r="G53" i="273" s="1"/>
  <c r="G55" i="273" s="1"/>
  <c r="O204" i="136" s="1"/>
  <c r="C5" i="273"/>
  <c r="C4" i="273"/>
  <c r="C3" i="273"/>
  <c r="J64" i="274"/>
  <c r="A64" i="274"/>
  <c r="J63" i="274"/>
  <c r="A63" i="274"/>
  <c r="J59" i="274"/>
  <c r="A59" i="274"/>
  <c r="F55" i="274"/>
  <c r="E55" i="274"/>
  <c r="H54" i="274"/>
  <c r="J53" i="274"/>
  <c r="J54" i="274" s="1"/>
  <c r="I53" i="274"/>
  <c r="I54" i="274" s="1"/>
  <c r="J52" i="274"/>
  <c r="I52" i="274"/>
  <c r="J51" i="274"/>
  <c r="I51" i="274"/>
  <c r="J50" i="274"/>
  <c r="I50" i="274"/>
  <c r="J49" i="274"/>
  <c r="I49" i="274"/>
  <c r="J48" i="274"/>
  <c r="I48" i="274"/>
  <c r="J47" i="274"/>
  <c r="I47" i="274"/>
  <c r="J46" i="274"/>
  <c r="I46" i="274"/>
  <c r="J45" i="274"/>
  <c r="I45" i="274"/>
  <c r="J44" i="274"/>
  <c r="I44" i="274"/>
  <c r="J43" i="274"/>
  <c r="I43" i="274"/>
  <c r="J42" i="274"/>
  <c r="I42" i="274"/>
  <c r="J41" i="274"/>
  <c r="I41" i="274"/>
  <c r="J40" i="274"/>
  <c r="I40" i="274"/>
  <c r="J39" i="274"/>
  <c r="I39" i="274"/>
  <c r="J38" i="274"/>
  <c r="I38" i="274"/>
  <c r="J37" i="274"/>
  <c r="I37" i="274"/>
  <c r="J36" i="274"/>
  <c r="I36" i="274"/>
  <c r="J35" i="274"/>
  <c r="I35" i="274"/>
  <c r="J34" i="274"/>
  <c r="I34" i="274"/>
  <c r="J33" i="274"/>
  <c r="I33" i="274"/>
  <c r="J32" i="274"/>
  <c r="I32" i="274"/>
  <c r="J31" i="274"/>
  <c r="I31" i="274"/>
  <c r="J30" i="274"/>
  <c r="I30" i="274"/>
  <c r="J29" i="274"/>
  <c r="I29" i="274"/>
  <c r="J28" i="274"/>
  <c r="I28" i="274"/>
  <c r="J27" i="274"/>
  <c r="I27" i="274"/>
  <c r="J26" i="274"/>
  <c r="I26" i="274"/>
  <c r="J25" i="274"/>
  <c r="I25" i="274"/>
  <c r="J24" i="274"/>
  <c r="I24" i="274"/>
  <c r="J23" i="274"/>
  <c r="I23" i="274"/>
  <c r="J22" i="274"/>
  <c r="I22" i="274"/>
  <c r="J21" i="274"/>
  <c r="I21" i="274"/>
  <c r="J20" i="274"/>
  <c r="I20" i="274"/>
  <c r="J19" i="274"/>
  <c r="I19" i="274"/>
  <c r="J18" i="274"/>
  <c r="I18" i="274"/>
  <c r="J17" i="274"/>
  <c r="I17" i="274"/>
  <c r="G17" i="274"/>
  <c r="G18" i="274" s="1"/>
  <c r="G19" i="274" s="1"/>
  <c r="G20" i="274" s="1"/>
  <c r="G21" i="274" s="1"/>
  <c r="G22" i="274" s="1"/>
  <c r="G23" i="274" s="1"/>
  <c r="G24" i="274" s="1"/>
  <c r="G25" i="274" s="1"/>
  <c r="G26" i="274" s="1"/>
  <c r="G27" i="274" s="1"/>
  <c r="G28" i="274" s="1"/>
  <c r="G29" i="274" s="1"/>
  <c r="G30" i="274" s="1"/>
  <c r="G31" i="274" s="1"/>
  <c r="G32" i="274" s="1"/>
  <c r="G33" i="274" s="1"/>
  <c r="G34" i="274" s="1"/>
  <c r="G35" i="274" s="1"/>
  <c r="G36" i="274" s="1"/>
  <c r="G37" i="274" s="1"/>
  <c r="G38" i="274" s="1"/>
  <c r="G39" i="274" s="1"/>
  <c r="G40" i="274" s="1"/>
  <c r="G41" i="274" s="1"/>
  <c r="G42" i="274" s="1"/>
  <c r="G43" i="274" s="1"/>
  <c r="G44" i="274" s="1"/>
  <c r="G45" i="274" s="1"/>
  <c r="G46" i="274" s="1"/>
  <c r="G47" i="274" s="1"/>
  <c r="G48" i="274" s="1"/>
  <c r="G49" i="274" s="1"/>
  <c r="G50" i="274" s="1"/>
  <c r="G51" i="274" s="1"/>
  <c r="G52" i="274" s="1"/>
  <c r="G53" i="274" s="1"/>
  <c r="G55" i="274" s="1"/>
  <c r="O205" i="136" s="1"/>
  <c r="C5" i="274"/>
  <c r="C4" i="274"/>
  <c r="C3" i="274"/>
  <c r="J64" i="263"/>
  <c r="A64" i="263"/>
  <c r="J63" i="263"/>
  <c r="A63" i="263"/>
  <c r="J59" i="263"/>
  <c r="A59" i="263"/>
  <c r="F55" i="263"/>
  <c r="E55" i="263"/>
  <c r="H54" i="263"/>
  <c r="J53" i="263"/>
  <c r="J54" i="263" s="1"/>
  <c r="I53" i="263"/>
  <c r="I54" i="263" s="1"/>
  <c r="J52" i="263"/>
  <c r="I52" i="263"/>
  <c r="J51" i="263"/>
  <c r="I51" i="263"/>
  <c r="J50" i="263"/>
  <c r="I50" i="263"/>
  <c r="J49" i="263"/>
  <c r="I49" i="263"/>
  <c r="J48" i="263"/>
  <c r="I48" i="263"/>
  <c r="J47" i="263"/>
  <c r="I47" i="263"/>
  <c r="J46" i="263"/>
  <c r="I46" i="263"/>
  <c r="J45" i="263"/>
  <c r="I45" i="263"/>
  <c r="J44" i="263"/>
  <c r="I44" i="263"/>
  <c r="J43" i="263"/>
  <c r="I43" i="263"/>
  <c r="J42" i="263"/>
  <c r="I42" i="263"/>
  <c r="J41" i="263"/>
  <c r="I41" i="263"/>
  <c r="J40" i="263"/>
  <c r="I40" i="263"/>
  <c r="J39" i="263"/>
  <c r="I39" i="263"/>
  <c r="J38" i="263"/>
  <c r="I38" i="263"/>
  <c r="J37" i="263"/>
  <c r="I37" i="263"/>
  <c r="J36" i="263"/>
  <c r="I36" i="263"/>
  <c r="J35" i="263"/>
  <c r="I35" i="263"/>
  <c r="J34" i="263"/>
  <c r="I34" i="263"/>
  <c r="J33" i="263"/>
  <c r="I33" i="263"/>
  <c r="J32" i="263"/>
  <c r="I32" i="263"/>
  <c r="J31" i="263"/>
  <c r="I31" i="263"/>
  <c r="J30" i="263"/>
  <c r="I30" i="263"/>
  <c r="J29" i="263"/>
  <c r="I29" i="263"/>
  <c r="J28" i="263"/>
  <c r="I28" i="263"/>
  <c r="J27" i="263"/>
  <c r="I27" i="263"/>
  <c r="J26" i="263"/>
  <c r="I26" i="263"/>
  <c r="J25" i="263"/>
  <c r="I25" i="263"/>
  <c r="J24" i="263"/>
  <c r="I24" i="263"/>
  <c r="J23" i="263"/>
  <c r="I23" i="263"/>
  <c r="J22" i="263"/>
  <c r="I22" i="263"/>
  <c r="J21" i="263"/>
  <c r="I21" i="263"/>
  <c r="J20" i="263"/>
  <c r="I20" i="263"/>
  <c r="J19" i="263"/>
  <c r="I19" i="263"/>
  <c r="J18" i="263"/>
  <c r="I18" i="263"/>
  <c r="J17" i="263"/>
  <c r="I17" i="263"/>
  <c r="E194" i="136"/>
  <c r="G17" i="263"/>
  <c r="G18" i="263" s="1"/>
  <c r="G19" i="263" s="1"/>
  <c r="G20" i="263" s="1"/>
  <c r="G21" i="263" s="1"/>
  <c r="G22" i="263" s="1"/>
  <c r="G23" i="263" s="1"/>
  <c r="G24" i="263" s="1"/>
  <c r="G25" i="263" s="1"/>
  <c r="G26" i="263" s="1"/>
  <c r="G27" i="263" s="1"/>
  <c r="G28" i="263" s="1"/>
  <c r="G29" i="263" s="1"/>
  <c r="G30" i="263" s="1"/>
  <c r="G31" i="263" s="1"/>
  <c r="G32" i="263" s="1"/>
  <c r="G33" i="263" s="1"/>
  <c r="G34" i="263" s="1"/>
  <c r="G35" i="263" s="1"/>
  <c r="G36" i="263" s="1"/>
  <c r="G37" i="263" s="1"/>
  <c r="G38" i="263" s="1"/>
  <c r="G39" i="263" s="1"/>
  <c r="G40" i="263" s="1"/>
  <c r="G41" i="263" s="1"/>
  <c r="G42" i="263" s="1"/>
  <c r="G43" i="263" s="1"/>
  <c r="G44" i="263" s="1"/>
  <c r="G45" i="263" s="1"/>
  <c r="G46" i="263" s="1"/>
  <c r="G47" i="263" s="1"/>
  <c r="G48" i="263" s="1"/>
  <c r="G49" i="263" s="1"/>
  <c r="G50" i="263" s="1"/>
  <c r="G51" i="263" s="1"/>
  <c r="G52" i="263" s="1"/>
  <c r="G53" i="263" s="1"/>
  <c r="G55" i="263" s="1"/>
  <c r="C5" i="263"/>
  <c r="C4" i="263"/>
  <c r="C3" i="263"/>
  <c r="J64" i="262"/>
  <c r="A64" i="262"/>
  <c r="J63" i="262"/>
  <c r="A63" i="262"/>
  <c r="J59" i="262"/>
  <c r="A59" i="262"/>
  <c r="F55" i="262"/>
  <c r="E55" i="262"/>
  <c r="H54" i="262"/>
  <c r="J53" i="262"/>
  <c r="J54" i="262" s="1"/>
  <c r="I53" i="262"/>
  <c r="I54" i="262" s="1"/>
  <c r="J52" i="262"/>
  <c r="I52" i="262"/>
  <c r="J51" i="262"/>
  <c r="I51" i="262"/>
  <c r="J50" i="262"/>
  <c r="I50" i="262"/>
  <c r="J49" i="262"/>
  <c r="I49" i="262"/>
  <c r="J48" i="262"/>
  <c r="I48" i="262"/>
  <c r="J47" i="262"/>
  <c r="I47" i="262"/>
  <c r="J46" i="262"/>
  <c r="I46" i="262"/>
  <c r="J45" i="262"/>
  <c r="I45" i="262"/>
  <c r="J44" i="262"/>
  <c r="I44" i="262"/>
  <c r="J43" i="262"/>
  <c r="I43" i="262"/>
  <c r="J42" i="262"/>
  <c r="I42" i="262"/>
  <c r="J41" i="262"/>
  <c r="I41" i="262"/>
  <c r="J40" i="262"/>
  <c r="I40" i="262"/>
  <c r="J39" i="262"/>
  <c r="I39" i="262"/>
  <c r="J38" i="262"/>
  <c r="I38" i="262"/>
  <c r="J37" i="262"/>
  <c r="I37" i="262"/>
  <c r="J36" i="262"/>
  <c r="I36" i="262"/>
  <c r="J35" i="262"/>
  <c r="I35" i="262"/>
  <c r="J34" i="262"/>
  <c r="I34" i="262"/>
  <c r="J33" i="262"/>
  <c r="I33" i="262"/>
  <c r="J32" i="262"/>
  <c r="I32" i="262"/>
  <c r="J31" i="262"/>
  <c r="I31" i="262"/>
  <c r="J30" i="262"/>
  <c r="I30" i="262"/>
  <c r="J29" i="262"/>
  <c r="I29" i="262"/>
  <c r="J28" i="262"/>
  <c r="I28" i="262"/>
  <c r="J27" i="262"/>
  <c r="I27" i="262"/>
  <c r="J26" i="262"/>
  <c r="I26" i="262"/>
  <c r="J25" i="262"/>
  <c r="I25" i="262"/>
  <c r="J24" i="262"/>
  <c r="I24" i="262"/>
  <c r="J23" i="262"/>
  <c r="I23" i="262"/>
  <c r="J22" i="262"/>
  <c r="I22" i="262"/>
  <c r="J21" i="262"/>
  <c r="I21" i="262"/>
  <c r="J20" i="262"/>
  <c r="I20" i="262"/>
  <c r="J19" i="262"/>
  <c r="I19" i="262"/>
  <c r="J18" i="262"/>
  <c r="I18" i="262"/>
  <c r="J17" i="262"/>
  <c r="I17" i="262"/>
  <c r="G17" i="262"/>
  <c r="G18" i="262" s="1"/>
  <c r="G19" i="262" s="1"/>
  <c r="G20" i="262" s="1"/>
  <c r="G21" i="262" s="1"/>
  <c r="G22" i="262" s="1"/>
  <c r="G23" i="262" s="1"/>
  <c r="G24" i="262" s="1"/>
  <c r="G25" i="262" s="1"/>
  <c r="G26" i="262" s="1"/>
  <c r="G27" i="262" s="1"/>
  <c r="G28" i="262" s="1"/>
  <c r="G29" i="262" s="1"/>
  <c r="G30" i="262" s="1"/>
  <c r="G31" i="262" s="1"/>
  <c r="G32" i="262" s="1"/>
  <c r="G33" i="262" s="1"/>
  <c r="G34" i="262" s="1"/>
  <c r="G35" i="262" s="1"/>
  <c r="G36" i="262" s="1"/>
  <c r="G37" i="262" s="1"/>
  <c r="G38" i="262" s="1"/>
  <c r="G39" i="262" s="1"/>
  <c r="G40" i="262" s="1"/>
  <c r="G41" i="262" s="1"/>
  <c r="G42" i="262" s="1"/>
  <c r="G43" i="262" s="1"/>
  <c r="G44" i="262" s="1"/>
  <c r="G45" i="262" s="1"/>
  <c r="G46" i="262" s="1"/>
  <c r="G47" i="262" s="1"/>
  <c r="G48" i="262" s="1"/>
  <c r="G49" i="262" s="1"/>
  <c r="G50" i="262" s="1"/>
  <c r="G51" i="262" s="1"/>
  <c r="G52" i="262" s="1"/>
  <c r="G53" i="262" s="1"/>
  <c r="G55" i="262" s="1"/>
  <c r="C5" i="262"/>
  <c r="C4" i="262"/>
  <c r="C3" i="262"/>
  <c r="J64" i="261"/>
  <c r="A64" i="261"/>
  <c r="J63" i="261"/>
  <c r="A63" i="261"/>
  <c r="J59" i="261"/>
  <c r="A59" i="261"/>
  <c r="F55" i="261"/>
  <c r="E55" i="261"/>
  <c r="H54" i="261"/>
  <c r="J53" i="261"/>
  <c r="J54" i="261" s="1"/>
  <c r="I53" i="261"/>
  <c r="I54" i="261" s="1"/>
  <c r="J52" i="261"/>
  <c r="I52" i="261"/>
  <c r="J51" i="261"/>
  <c r="I51" i="261"/>
  <c r="J50" i="261"/>
  <c r="I50" i="261"/>
  <c r="J49" i="261"/>
  <c r="I49" i="261"/>
  <c r="J48" i="261"/>
  <c r="I48" i="261"/>
  <c r="J47" i="261"/>
  <c r="I47" i="261"/>
  <c r="J46" i="261"/>
  <c r="I46" i="261"/>
  <c r="J45" i="261"/>
  <c r="I45" i="261"/>
  <c r="J44" i="261"/>
  <c r="I44" i="261"/>
  <c r="J43" i="261"/>
  <c r="I43" i="261"/>
  <c r="J42" i="261"/>
  <c r="I42" i="261"/>
  <c r="J41" i="261"/>
  <c r="I41" i="261"/>
  <c r="J40" i="261"/>
  <c r="I40" i="261"/>
  <c r="J39" i="261"/>
  <c r="I39" i="261"/>
  <c r="J38" i="261"/>
  <c r="I38" i="261"/>
  <c r="J37" i="261"/>
  <c r="I37" i="261"/>
  <c r="J36" i="261"/>
  <c r="I36" i="261"/>
  <c r="J35" i="261"/>
  <c r="I35" i="261"/>
  <c r="J34" i="261"/>
  <c r="I34" i="261"/>
  <c r="J33" i="261"/>
  <c r="I33" i="261"/>
  <c r="J32" i="261"/>
  <c r="I32" i="261"/>
  <c r="J31" i="261"/>
  <c r="I31" i="261"/>
  <c r="J30" i="261"/>
  <c r="I30" i="261"/>
  <c r="J29" i="261"/>
  <c r="I29" i="261"/>
  <c r="J28" i="261"/>
  <c r="I28" i="261"/>
  <c r="J27" i="261"/>
  <c r="I27" i="261"/>
  <c r="J26" i="261"/>
  <c r="I26" i="261"/>
  <c r="J25" i="261"/>
  <c r="I25" i="261"/>
  <c r="J24" i="261"/>
  <c r="I24" i="261"/>
  <c r="J23" i="261"/>
  <c r="I23" i="261"/>
  <c r="J22" i="261"/>
  <c r="I22" i="261"/>
  <c r="J21" i="261"/>
  <c r="I21" i="261"/>
  <c r="J20" i="261"/>
  <c r="I20" i="261"/>
  <c r="J19" i="261"/>
  <c r="I19" i="261"/>
  <c r="J18" i="261"/>
  <c r="I18" i="261"/>
  <c r="J17" i="261"/>
  <c r="I17" i="261"/>
  <c r="G17" i="261"/>
  <c r="G18" i="261" s="1"/>
  <c r="G19" i="261" s="1"/>
  <c r="G20" i="261" s="1"/>
  <c r="G21" i="261" s="1"/>
  <c r="G22" i="261" s="1"/>
  <c r="G23" i="261" s="1"/>
  <c r="G24" i="261" s="1"/>
  <c r="G25" i="261" s="1"/>
  <c r="G26" i="261" s="1"/>
  <c r="G27" i="261" s="1"/>
  <c r="G28" i="261" s="1"/>
  <c r="G29" i="261" s="1"/>
  <c r="G30" i="261" s="1"/>
  <c r="G31" i="261" s="1"/>
  <c r="G32" i="261" s="1"/>
  <c r="G33" i="261" s="1"/>
  <c r="G34" i="261" s="1"/>
  <c r="G35" i="261" s="1"/>
  <c r="G36" i="261" s="1"/>
  <c r="G37" i="261" s="1"/>
  <c r="G38" i="261" s="1"/>
  <c r="G39" i="261" s="1"/>
  <c r="G40" i="261" s="1"/>
  <c r="G41" i="261" s="1"/>
  <c r="G42" i="261" s="1"/>
  <c r="G43" i="261" s="1"/>
  <c r="G44" i="261" s="1"/>
  <c r="G45" i="261" s="1"/>
  <c r="G46" i="261" s="1"/>
  <c r="G47" i="261" s="1"/>
  <c r="G48" i="261" s="1"/>
  <c r="G49" i="261" s="1"/>
  <c r="G50" i="261" s="1"/>
  <c r="G51" i="261" s="1"/>
  <c r="G52" i="261" s="1"/>
  <c r="G53" i="261" s="1"/>
  <c r="G55" i="261" s="1"/>
  <c r="C5" i="261"/>
  <c r="C4" i="261"/>
  <c r="C3" i="261"/>
  <c r="J64" i="260"/>
  <c r="A64" i="260"/>
  <c r="J63" i="260"/>
  <c r="A63" i="260"/>
  <c r="J59" i="260"/>
  <c r="A59" i="260"/>
  <c r="F55" i="260"/>
  <c r="E55" i="260"/>
  <c r="H54" i="260"/>
  <c r="J53" i="260"/>
  <c r="J54" i="260" s="1"/>
  <c r="I53" i="260"/>
  <c r="I54" i="260" s="1"/>
  <c r="J52" i="260"/>
  <c r="I52" i="260"/>
  <c r="J51" i="260"/>
  <c r="I51" i="260"/>
  <c r="J50" i="260"/>
  <c r="I50" i="260"/>
  <c r="J49" i="260"/>
  <c r="I49" i="260"/>
  <c r="J48" i="260"/>
  <c r="I48" i="260"/>
  <c r="J47" i="260"/>
  <c r="I47" i="260"/>
  <c r="J46" i="260"/>
  <c r="I46" i="260"/>
  <c r="J45" i="260"/>
  <c r="I45" i="260"/>
  <c r="J44" i="260"/>
  <c r="I44" i="260"/>
  <c r="J43" i="260"/>
  <c r="I43" i="260"/>
  <c r="J42" i="260"/>
  <c r="I42" i="260"/>
  <c r="J41" i="260"/>
  <c r="I41" i="260"/>
  <c r="J40" i="260"/>
  <c r="I40" i="260"/>
  <c r="J39" i="260"/>
  <c r="I39" i="260"/>
  <c r="J38" i="260"/>
  <c r="I38" i="260"/>
  <c r="J37" i="260"/>
  <c r="I37" i="260"/>
  <c r="J36" i="260"/>
  <c r="I36" i="260"/>
  <c r="J35" i="260"/>
  <c r="I35" i="260"/>
  <c r="J34" i="260"/>
  <c r="I34" i="260"/>
  <c r="J33" i="260"/>
  <c r="I33" i="260"/>
  <c r="J32" i="260"/>
  <c r="I32" i="260"/>
  <c r="J31" i="260"/>
  <c r="I31" i="260"/>
  <c r="J30" i="260"/>
  <c r="I30" i="260"/>
  <c r="J29" i="260"/>
  <c r="I29" i="260"/>
  <c r="J28" i="260"/>
  <c r="I28" i="260"/>
  <c r="J27" i="260"/>
  <c r="I27" i="260"/>
  <c r="J26" i="260"/>
  <c r="I26" i="260"/>
  <c r="J25" i="260"/>
  <c r="I25" i="260"/>
  <c r="J24" i="260"/>
  <c r="I24" i="260"/>
  <c r="J23" i="260"/>
  <c r="I23" i="260"/>
  <c r="J22" i="260"/>
  <c r="I22" i="260"/>
  <c r="J21" i="260"/>
  <c r="I21" i="260"/>
  <c r="J20" i="260"/>
  <c r="I20" i="260"/>
  <c r="J19" i="260"/>
  <c r="I19" i="260"/>
  <c r="J18" i="260"/>
  <c r="I18" i="260"/>
  <c r="J17" i="260"/>
  <c r="I17" i="260"/>
  <c r="G17" i="260"/>
  <c r="G18" i="260" s="1"/>
  <c r="G19" i="260" s="1"/>
  <c r="G20" i="260" s="1"/>
  <c r="G21" i="260" s="1"/>
  <c r="G22" i="260" s="1"/>
  <c r="G23" i="260" s="1"/>
  <c r="G24" i="260" s="1"/>
  <c r="G25" i="260" s="1"/>
  <c r="G26" i="260" s="1"/>
  <c r="G27" i="260" s="1"/>
  <c r="G28" i="260" s="1"/>
  <c r="G29" i="260" s="1"/>
  <c r="G30" i="260" s="1"/>
  <c r="G31" i="260" s="1"/>
  <c r="G32" i="260" s="1"/>
  <c r="G33" i="260" s="1"/>
  <c r="G34" i="260" s="1"/>
  <c r="G35" i="260" s="1"/>
  <c r="G36" i="260" s="1"/>
  <c r="G37" i="260" s="1"/>
  <c r="G38" i="260" s="1"/>
  <c r="G39" i="260" s="1"/>
  <c r="G40" i="260" s="1"/>
  <c r="G41" i="260" s="1"/>
  <c r="G42" i="260" s="1"/>
  <c r="G43" i="260" s="1"/>
  <c r="G44" i="260" s="1"/>
  <c r="G45" i="260" s="1"/>
  <c r="G46" i="260" s="1"/>
  <c r="G47" i="260" s="1"/>
  <c r="G48" i="260" s="1"/>
  <c r="G49" i="260" s="1"/>
  <c r="G50" i="260" s="1"/>
  <c r="G51" i="260" s="1"/>
  <c r="G52" i="260" s="1"/>
  <c r="G53" i="260" s="1"/>
  <c r="G55" i="260" s="1"/>
  <c r="C5" i="260"/>
  <c r="C4" i="260"/>
  <c r="C3" i="260"/>
  <c r="J64" i="259"/>
  <c r="A64" i="259"/>
  <c r="J63" i="259"/>
  <c r="A63" i="259"/>
  <c r="J59" i="259"/>
  <c r="A59" i="259"/>
  <c r="F55" i="259"/>
  <c r="E55" i="259"/>
  <c r="H54" i="259"/>
  <c r="J53" i="259"/>
  <c r="J54" i="259" s="1"/>
  <c r="I53" i="259"/>
  <c r="I54" i="259" s="1"/>
  <c r="J52" i="259"/>
  <c r="I52" i="259"/>
  <c r="J51" i="259"/>
  <c r="I51" i="259"/>
  <c r="J50" i="259"/>
  <c r="I50" i="259"/>
  <c r="J49" i="259"/>
  <c r="I49" i="259"/>
  <c r="J48" i="259"/>
  <c r="I48" i="259"/>
  <c r="J47" i="259"/>
  <c r="I47" i="259"/>
  <c r="J46" i="259"/>
  <c r="I46" i="259"/>
  <c r="J45" i="259"/>
  <c r="I45" i="259"/>
  <c r="J44" i="259"/>
  <c r="I44" i="259"/>
  <c r="J43" i="259"/>
  <c r="I43" i="259"/>
  <c r="J42" i="259"/>
  <c r="I42" i="259"/>
  <c r="J41" i="259"/>
  <c r="I41" i="259"/>
  <c r="J40" i="259"/>
  <c r="I40" i="259"/>
  <c r="J39" i="259"/>
  <c r="I39" i="259"/>
  <c r="J38" i="259"/>
  <c r="I38" i="259"/>
  <c r="J37" i="259"/>
  <c r="I37" i="259"/>
  <c r="J36" i="259"/>
  <c r="I36" i="259"/>
  <c r="J35" i="259"/>
  <c r="I35" i="259"/>
  <c r="J34" i="259"/>
  <c r="I34" i="259"/>
  <c r="J33" i="259"/>
  <c r="I33" i="259"/>
  <c r="J32" i="259"/>
  <c r="I32" i="259"/>
  <c r="J31" i="259"/>
  <c r="I31" i="259"/>
  <c r="J30" i="259"/>
  <c r="I30" i="259"/>
  <c r="J29" i="259"/>
  <c r="I29" i="259"/>
  <c r="J28" i="259"/>
  <c r="I28" i="259"/>
  <c r="J27" i="259"/>
  <c r="I27" i="259"/>
  <c r="J26" i="259"/>
  <c r="I26" i="259"/>
  <c r="J25" i="259"/>
  <c r="I25" i="259"/>
  <c r="J24" i="259"/>
  <c r="I24" i="259"/>
  <c r="J23" i="259"/>
  <c r="I23" i="259"/>
  <c r="J22" i="259"/>
  <c r="I22" i="259"/>
  <c r="J21" i="259"/>
  <c r="I21" i="259"/>
  <c r="J20" i="259"/>
  <c r="I20" i="259"/>
  <c r="J19" i="259"/>
  <c r="I19" i="259"/>
  <c r="J18" i="259"/>
  <c r="I18" i="259"/>
  <c r="J17" i="259"/>
  <c r="I17" i="259"/>
  <c r="E190" i="136"/>
  <c r="G17" i="259"/>
  <c r="G18" i="259" s="1"/>
  <c r="G19" i="259" s="1"/>
  <c r="G20" i="259" s="1"/>
  <c r="G21" i="259" s="1"/>
  <c r="G22" i="259" s="1"/>
  <c r="G23" i="259" s="1"/>
  <c r="G24" i="259" s="1"/>
  <c r="G25" i="259" s="1"/>
  <c r="G26" i="259" s="1"/>
  <c r="G27" i="259" s="1"/>
  <c r="G28" i="259" s="1"/>
  <c r="G29" i="259" s="1"/>
  <c r="G30" i="259" s="1"/>
  <c r="G31" i="259" s="1"/>
  <c r="G32" i="259" s="1"/>
  <c r="G33" i="259" s="1"/>
  <c r="G34" i="259" s="1"/>
  <c r="G35" i="259" s="1"/>
  <c r="G36" i="259" s="1"/>
  <c r="G37" i="259" s="1"/>
  <c r="G38" i="259" s="1"/>
  <c r="G39" i="259" s="1"/>
  <c r="G40" i="259" s="1"/>
  <c r="G41" i="259" s="1"/>
  <c r="G42" i="259" s="1"/>
  <c r="G43" i="259" s="1"/>
  <c r="G44" i="259" s="1"/>
  <c r="G45" i="259" s="1"/>
  <c r="G46" i="259" s="1"/>
  <c r="G47" i="259" s="1"/>
  <c r="G48" i="259" s="1"/>
  <c r="G49" i="259" s="1"/>
  <c r="G50" i="259" s="1"/>
  <c r="G51" i="259" s="1"/>
  <c r="G52" i="259" s="1"/>
  <c r="G53" i="259" s="1"/>
  <c r="G55" i="259" s="1"/>
  <c r="C5" i="259"/>
  <c r="C4" i="259"/>
  <c r="C3" i="259"/>
  <c r="J64" i="258"/>
  <c r="A64" i="258"/>
  <c r="J63" i="258"/>
  <c r="A63" i="258"/>
  <c r="J59" i="258"/>
  <c r="A59" i="258"/>
  <c r="F55" i="258"/>
  <c r="E55" i="258"/>
  <c r="H54" i="258"/>
  <c r="J53" i="258"/>
  <c r="J54" i="258" s="1"/>
  <c r="I53" i="258"/>
  <c r="I54" i="258" s="1"/>
  <c r="J52" i="258"/>
  <c r="I52" i="258"/>
  <c r="J51" i="258"/>
  <c r="I51" i="258"/>
  <c r="J50" i="258"/>
  <c r="I50" i="258"/>
  <c r="J49" i="258"/>
  <c r="I49" i="258"/>
  <c r="J48" i="258"/>
  <c r="I48" i="258"/>
  <c r="J47" i="258"/>
  <c r="I47" i="258"/>
  <c r="J46" i="258"/>
  <c r="I46" i="258"/>
  <c r="J45" i="258"/>
  <c r="I45" i="258"/>
  <c r="J44" i="258"/>
  <c r="I44" i="258"/>
  <c r="J43" i="258"/>
  <c r="I43" i="258"/>
  <c r="J42" i="258"/>
  <c r="I42" i="258"/>
  <c r="J41" i="258"/>
  <c r="I41" i="258"/>
  <c r="J40" i="258"/>
  <c r="I40" i="258"/>
  <c r="J39" i="258"/>
  <c r="I39" i="258"/>
  <c r="J38" i="258"/>
  <c r="I38" i="258"/>
  <c r="J37" i="258"/>
  <c r="I37" i="258"/>
  <c r="J36" i="258"/>
  <c r="I36" i="258"/>
  <c r="J35" i="258"/>
  <c r="I35" i="258"/>
  <c r="J34" i="258"/>
  <c r="I34" i="258"/>
  <c r="J33" i="258"/>
  <c r="I33" i="258"/>
  <c r="J32" i="258"/>
  <c r="I32" i="258"/>
  <c r="J31" i="258"/>
  <c r="I31" i="258"/>
  <c r="J30" i="258"/>
  <c r="I30" i="258"/>
  <c r="J29" i="258"/>
  <c r="I29" i="258"/>
  <c r="J28" i="258"/>
  <c r="I28" i="258"/>
  <c r="J27" i="258"/>
  <c r="I27" i="258"/>
  <c r="J26" i="258"/>
  <c r="I26" i="258"/>
  <c r="J25" i="258"/>
  <c r="I25" i="258"/>
  <c r="J24" i="258"/>
  <c r="I24" i="258"/>
  <c r="J23" i="258"/>
  <c r="I23" i="258"/>
  <c r="J22" i="258"/>
  <c r="I22" i="258"/>
  <c r="J21" i="258"/>
  <c r="I21" i="258"/>
  <c r="J20" i="258"/>
  <c r="I20" i="258"/>
  <c r="J19" i="258"/>
  <c r="I19" i="258"/>
  <c r="J18" i="258"/>
  <c r="I18" i="258"/>
  <c r="J17" i="258"/>
  <c r="I17" i="258"/>
  <c r="G17" i="258"/>
  <c r="G18" i="258" s="1"/>
  <c r="G19" i="258" s="1"/>
  <c r="G20" i="258" s="1"/>
  <c r="G21" i="258" s="1"/>
  <c r="G22" i="258" s="1"/>
  <c r="G23" i="258" s="1"/>
  <c r="G24" i="258" s="1"/>
  <c r="G25" i="258" s="1"/>
  <c r="G26" i="258" s="1"/>
  <c r="G27" i="258" s="1"/>
  <c r="G28" i="258" s="1"/>
  <c r="G29" i="258" s="1"/>
  <c r="G30" i="258" s="1"/>
  <c r="G31" i="258" s="1"/>
  <c r="G32" i="258" s="1"/>
  <c r="G33" i="258" s="1"/>
  <c r="G34" i="258" s="1"/>
  <c r="G35" i="258" s="1"/>
  <c r="G36" i="258" s="1"/>
  <c r="G37" i="258" s="1"/>
  <c r="G38" i="258" s="1"/>
  <c r="G39" i="258" s="1"/>
  <c r="G40" i="258" s="1"/>
  <c r="G41" i="258" s="1"/>
  <c r="G42" i="258" s="1"/>
  <c r="G43" i="258" s="1"/>
  <c r="G44" i="258" s="1"/>
  <c r="G45" i="258" s="1"/>
  <c r="G46" i="258" s="1"/>
  <c r="G47" i="258" s="1"/>
  <c r="G48" i="258" s="1"/>
  <c r="G49" i="258" s="1"/>
  <c r="G50" i="258" s="1"/>
  <c r="G51" i="258" s="1"/>
  <c r="G52" i="258" s="1"/>
  <c r="G53" i="258" s="1"/>
  <c r="G55" i="258" s="1"/>
  <c r="C5" i="258"/>
  <c r="C4" i="258"/>
  <c r="C3" i="258"/>
  <c r="J64" i="257"/>
  <c r="A64" i="257"/>
  <c r="J63" i="257"/>
  <c r="A63" i="257"/>
  <c r="J59" i="257"/>
  <c r="A59" i="257"/>
  <c r="F55" i="257"/>
  <c r="E55" i="257"/>
  <c r="H54" i="257"/>
  <c r="J53" i="257"/>
  <c r="J54" i="257" s="1"/>
  <c r="I53" i="257"/>
  <c r="I54" i="257" s="1"/>
  <c r="J52" i="257"/>
  <c r="I52" i="257"/>
  <c r="J51" i="257"/>
  <c r="I51" i="257"/>
  <c r="J50" i="257"/>
  <c r="I50" i="257"/>
  <c r="J49" i="257"/>
  <c r="I49" i="257"/>
  <c r="J48" i="257"/>
  <c r="I48" i="257"/>
  <c r="J47" i="257"/>
  <c r="I47" i="257"/>
  <c r="J46" i="257"/>
  <c r="I46" i="257"/>
  <c r="J45" i="257"/>
  <c r="I45" i="257"/>
  <c r="J44" i="257"/>
  <c r="I44" i="257"/>
  <c r="J43" i="257"/>
  <c r="I43" i="257"/>
  <c r="J42" i="257"/>
  <c r="I42" i="257"/>
  <c r="J41" i="257"/>
  <c r="I41" i="257"/>
  <c r="J40" i="257"/>
  <c r="I40" i="257"/>
  <c r="J39" i="257"/>
  <c r="I39" i="257"/>
  <c r="J38" i="257"/>
  <c r="I38" i="257"/>
  <c r="J37" i="257"/>
  <c r="I37" i="257"/>
  <c r="J36" i="257"/>
  <c r="I36" i="257"/>
  <c r="J35" i="257"/>
  <c r="I35" i="257"/>
  <c r="J34" i="257"/>
  <c r="I34" i="257"/>
  <c r="J33" i="257"/>
  <c r="I33" i="257"/>
  <c r="J32" i="257"/>
  <c r="I32" i="257"/>
  <c r="J31" i="257"/>
  <c r="I31" i="257"/>
  <c r="J30" i="257"/>
  <c r="I30" i="257"/>
  <c r="J29" i="257"/>
  <c r="I29" i="257"/>
  <c r="J28" i="257"/>
  <c r="I28" i="257"/>
  <c r="J27" i="257"/>
  <c r="I27" i="257"/>
  <c r="J26" i="257"/>
  <c r="I26" i="257"/>
  <c r="J25" i="257"/>
  <c r="I25" i="257"/>
  <c r="J24" i="257"/>
  <c r="I24" i="257"/>
  <c r="J23" i="257"/>
  <c r="I23" i="257"/>
  <c r="J22" i="257"/>
  <c r="I22" i="257"/>
  <c r="J21" i="257"/>
  <c r="I21" i="257"/>
  <c r="J20" i="257"/>
  <c r="I20" i="257"/>
  <c r="J19" i="257"/>
  <c r="I19" i="257"/>
  <c r="J18" i="257"/>
  <c r="I18" i="257"/>
  <c r="J17" i="257"/>
  <c r="I17" i="257"/>
  <c r="G17" i="257"/>
  <c r="G18" i="257" s="1"/>
  <c r="G19" i="257" s="1"/>
  <c r="G20" i="257" s="1"/>
  <c r="G21" i="257" s="1"/>
  <c r="G22" i="257" s="1"/>
  <c r="G23" i="257" s="1"/>
  <c r="G24" i="257" s="1"/>
  <c r="G25" i="257" s="1"/>
  <c r="G26" i="257" s="1"/>
  <c r="G27" i="257" s="1"/>
  <c r="G28" i="257" s="1"/>
  <c r="G29" i="257" s="1"/>
  <c r="G30" i="257" s="1"/>
  <c r="G31" i="257" s="1"/>
  <c r="G32" i="257" s="1"/>
  <c r="G33" i="257" s="1"/>
  <c r="G34" i="257" s="1"/>
  <c r="G35" i="257" s="1"/>
  <c r="G36" i="257" s="1"/>
  <c r="G37" i="257" s="1"/>
  <c r="G38" i="257" s="1"/>
  <c r="G39" i="257" s="1"/>
  <c r="G40" i="257" s="1"/>
  <c r="G41" i="257" s="1"/>
  <c r="G42" i="257" s="1"/>
  <c r="G43" i="257" s="1"/>
  <c r="G44" i="257" s="1"/>
  <c r="G45" i="257" s="1"/>
  <c r="G46" i="257" s="1"/>
  <c r="G47" i="257" s="1"/>
  <c r="G48" i="257" s="1"/>
  <c r="G49" i="257" s="1"/>
  <c r="G50" i="257" s="1"/>
  <c r="G51" i="257" s="1"/>
  <c r="G52" i="257" s="1"/>
  <c r="G53" i="257" s="1"/>
  <c r="G55" i="257" s="1"/>
  <c r="C5" i="257"/>
  <c r="C4" i="257"/>
  <c r="C3" i="257"/>
  <c r="J64" i="256"/>
  <c r="A64" i="256"/>
  <c r="J63" i="256"/>
  <c r="A63" i="256"/>
  <c r="J59" i="256"/>
  <c r="A59" i="256"/>
  <c r="F55" i="256"/>
  <c r="E55" i="256"/>
  <c r="H54" i="256"/>
  <c r="J53" i="256"/>
  <c r="J54" i="256" s="1"/>
  <c r="I53" i="256"/>
  <c r="I54" i="256" s="1"/>
  <c r="J52" i="256"/>
  <c r="I52" i="256"/>
  <c r="J51" i="256"/>
  <c r="I51" i="256"/>
  <c r="J50" i="256"/>
  <c r="I50" i="256"/>
  <c r="J49" i="256"/>
  <c r="I49" i="256"/>
  <c r="J48" i="256"/>
  <c r="I48" i="256"/>
  <c r="J47" i="256"/>
  <c r="I47" i="256"/>
  <c r="J46" i="256"/>
  <c r="I46" i="256"/>
  <c r="J45" i="256"/>
  <c r="I45" i="256"/>
  <c r="J44" i="256"/>
  <c r="I44" i="256"/>
  <c r="J43" i="256"/>
  <c r="I43" i="256"/>
  <c r="J42" i="256"/>
  <c r="I42" i="256"/>
  <c r="J41" i="256"/>
  <c r="I41" i="256"/>
  <c r="J40" i="256"/>
  <c r="I40" i="256"/>
  <c r="J39" i="256"/>
  <c r="I39" i="256"/>
  <c r="J38" i="256"/>
  <c r="I38" i="256"/>
  <c r="J37" i="256"/>
  <c r="I37" i="256"/>
  <c r="J36" i="256"/>
  <c r="I36" i="256"/>
  <c r="J35" i="256"/>
  <c r="I35" i="256"/>
  <c r="J34" i="256"/>
  <c r="I34" i="256"/>
  <c r="J33" i="256"/>
  <c r="I33" i="256"/>
  <c r="J32" i="256"/>
  <c r="I32" i="256"/>
  <c r="J31" i="256"/>
  <c r="I31" i="256"/>
  <c r="J30" i="256"/>
  <c r="I30" i="256"/>
  <c r="J29" i="256"/>
  <c r="I29" i="256"/>
  <c r="J28" i="256"/>
  <c r="I28" i="256"/>
  <c r="J27" i="256"/>
  <c r="I27" i="256"/>
  <c r="J26" i="256"/>
  <c r="I26" i="256"/>
  <c r="J25" i="256"/>
  <c r="I25" i="256"/>
  <c r="J24" i="256"/>
  <c r="I24" i="256"/>
  <c r="J23" i="256"/>
  <c r="I23" i="256"/>
  <c r="J22" i="256"/>
  <c r="I22" i="256"/>
  <c r="J21" i="256"/>
  <c r="I21" i="256"/>
  <c r="J20" i="256"/>
  <c r="I20" i="256"/>
  <c r="J19" i="256"/>
  <c r="I19" i="256"/>
  <c r="J18" i="256"/>
  <c r="I18" i="256"/>
  <c r="J17" i="256"/>
  <c r="I17" i="256"/>
  <c r="G17" i="256"/>
  <c r="G18" i="256" s="1"/>
  <c r="G19" i="256" s="1"/>
  <c r="G20" i="256" s="1"/>
  <c r="G21" i="256" s="1"/>
  <c r="G22" i="256" s="1"/>
  <c r="G23" i="256" s="1"/>
  <c r="G24" i="256" s="1"/>
  <c r="G25" i="256" s="1"/>
  <c r="G26" i="256" s="1"/>
  <c r="G27" i="256" s="1"/>
  <c r="G28" i="256" s="1"/>
  <c r="G29" i="256" s="1"/>
  <c r="G30" i="256" s="1"/>
  <c r="G31" i="256" s="1"/>
  <c r="G32" i="256" s="1"/>
  <c r="G33" i="256" s="1"/>
  <c r="G34" i="256" s="1"/>
  <c r="G35" i="256" s="1"/>
  <c r="G36" i="256" s="1"/>
  <c r="G37" i="256" s="1"/>
  <c r="G38" i="256" s="1"/>
  <c r="G39" i="256" s="1"/>
  <c r="G40" i="256" s="1"/>
  <c r="G41" i="256" s="1"/>
  <c r="G42" i="256" s="1"/>
  <c r="G43" i="256" s="1"/>
  <c r="G44" i="256" s="1"/>
  <c r="G45" i="256" s="1"/>
  <c r="G46" i="256" s="1"/>
  <c r="G47" i="256" s="1"/>
  <c r="G48" i="256" s="1"/>
  <c r="G49" i="256" s="1"/>
  <c r="G50" i="256" s="1"/>
  <c r="G51" i="256" s="1"/>
  <c r="G52" i="256" s="1"/>
  <c r="G53" i="256" s="1"/>
  <c r="G55" i="256" s="1"/>
  <c r="C5" i="256"/>
  <c r="C4" i="256"/>
  <c r="C3" i="256"/>
  <c r="J64" i="255"/>
  <c r="A64" i="255"/>
  <c r="J63" i="255"/>
  <c r="A63" i="255"/>
  <c r="J59" i="255"/>
  <c r="A59" i="255"/>
  <c r="F55" i="255"/>
  <c r="E55" i="255"/>
  <c r="H54" i="255"/>
  <c r="J53" i="255"/>
  <c r="J54" i="255" s="1"/>
  <c r="I53" i="255"/>
  <c r="I54" i="255" s="1"/>
  <c r="J52" i="255"/>
  <c r="I52" i="255"/>
  <c r="J51" i="255"/>
  <c r="I51" i="255"/>
  <c r="J50" i="255"/>
  <c r="I50" i="255"/>
  <c r="J49" i="255"/>
  <c r="I49" i="255"/>
  <c r="J48" i="255"/>
  <c r="I48" i="255"/>
  <c r="J47" i="255"/>
  <c r="I47" i="255"/>
  <c r="J46" i="255"/>
  <c r="I46" i="255"/>
  <c r="J45" i="255"/>
  <c r="I45" i="255"/>
  <c r="J44" i="255"/>
  <c r="I44" i="255"/>
  <c r="J43" i="255"/>
  <c r="I43" i="255"/>
  <c r="J42" i="255"/>
  <c r="I42" i="255"/>
  <c r="J41" i="255"/>
  <c r="I41" i="255"/>
  <c r="J40" i="255"/>
  <c r="I40" i="255"/>
  <c r="J39" i="255"/>
  <c r="I39" i="255"/>
  <c r="J38" i="255"/>
  <c r="I38" i="255"/>
  <c r="J37" i="255"/>
  <c r="I37" i="255"/>
  <c r="J36" i="255"/>
  <c r="I36" i="255"/>
  <c r="J35" i="255"/>
  <c r="I35" i="255"/>
  <c r="J34" i="255"/>
  <c r="I34" i="255"/>
  <c r="J33" i="255"/>
  <c r="I33" i="255"/>
  <c r="J32" i="255"/>
  <c r="I32" i="255"/>
  <c r="J31" i="255"/>
  <c r="I31" i="255"/>
  <c r="J30" i="255"/>
  <c r="I30" i="255"/>
  <c r="J29" i="255"/>
  <c r="I29" i="255"/>
  <c r="J28" i="255"/>
  <c r="I28" i="255"/>
  <c r="J27" i="255"/>
  <c r="I27" i="255"/>
  <c r="J26" i="255"/>
  <c r="I26" i="255"/>
  <c r="J25" i="255"/>
  <c r="I25" i="255"/>
  <c r="J24" i="255"/>
  <c r="I24" i="255"/>
  <c r="J23" i="255"/>
  <c r="I23" i="255"/>
  <c r="J22" i="255"/>
  <c r="I22" i="255"/>
  <c r="J21" i="255"/>
  <c r="I21" i="255"/>
  <c r="J20" i="255"/>
  <c r="I20" i="255"/>
  <c r="J19" i="255"/>
  <c r="I19" i="255"/>
  <c r="J18" i="255"/>
  <c r="I18" i="255"/>
  <c r="J17" i="255"/>
  <c r="I17" i="255"/>
  <c r="E186" i="136"/>
  <c r="G17" i="255"/>
  <c r="G18" i="255" s="1"/>
  <c r="G19" i="255" s="1"/>
  <c r="G20" i="255" s="1"/>
  <c r="G21" i="255" s="1"/>
  <c r="G22" i="255" s="1"/>
  <c r="G23" i="255" s="1"/>
  <c r="G24" i="255" s="1"/>
  <c r="G25" i="255" s="1"/>
  <c r="G26" i="255" s="1"/>
  <c r="G27" i="255" s="1"/>
  <c r="G28" i="255" s="1"/>
  <c r="G29" i="255" s="1"/>
  <c r="G30" i="255" s="1"/>
  <c r="G31" i="255" s="1"/>
  <c r="G32" i="255" s="1"/>
  <c r="G33" i="255" s="1"/>
  <c r="G34" i="255" s="1"/>
  <c r="G35" i="255" s="1"/>
  <c r="G36" i="255" s="1"/>
  <c r="G37" i="255" s="1"/>
  <c r="G38" i="255" s="1"/>
  <c r="G39" i="255" s="1"/>
  <c r="G40" i="255" s="1"/>
  <c r="G41" i="255" s="1"/>
  <c r="G42" i="255" s="1"/>
  <c r="G43" i="255" s="1"/>
  <c r="G44" i="255" s="1"/>
  <c r="G45" i="255" s="1"/>
  <c r="G46" i="255" s="1"/>
  <c r="G47" i="255" s="1"/>
  <c r="G48" i="255" s="1"/>
  <c r="G49" i="255" s="1"/>
  <c r="G50" i="255" s="1"/>
  <c r="G51" i="255" s="1"/>
  <c r="G52" i="255" s="1"/>
  <c r="G53" i="255" s="1"/>
  <c r="G55" i="255" s="1"/>
  <c r="C5" i="255"/>
  <c r="C4" i="255"/>
  <c r="C3" i="255"/>
  <c r="J64" i="254"/>
  <c r="A64" i="254"/>
  <c r="J63" i="254"/>
  <c r="A63" i="254"/>
  <c r="J59" i="254"/>
  <c r="A59" i="254"/>
  <c r="F55" i="254"/>
  <c r="E55" i="254"/>
  <c r="H54" i="254"/>
  <c r="J53" i="254"/>
  <c r="J54" i="254" s="1"/>
  <c r="I53" i="254"/>
  <c r="I54" i="254" s="1"/>
  <c r="J52" i="254"/>
  <c r="I52" i="254"/>
  <c r="J51" i="254"/>
  <c r="I51" i="254"/>
  <c r="J50" i="254"/>
  <c r="I50" i="254"/>
  <c r="J49" i="254"/>
  <c r="I49" i="254"/>
  <c r="J48" i="254"/>
  <c r="I48" i="254"/>
  <c r="J47" i="254"/>
  <c r="I47" i="254"/>
  <c r="J46" i="254"/>
  <c r="I46" i="254"/>
  <c r="J45" i="254"/>
  <c r="I45" i="254"/>
  <c r="J44" i="254"/>
  <c r="I44" i="254"/>
  <c r="J43" i="254"/>
  <c r="I43" i="254"/>
  <c r="J42" i="254"/>
  <c r="I42" i="254"/>
  <c r="J41" i="254"/>
  <c r="I41" i="254"/>
  <c r="J40" i="254"/>
  <c r="I40" i="254"/>
  <c r="J39" i="254"/>
  <c r="I39" i="254"/>
  <c r="J38" i="254"/>
  <c r="I38" i="254"/>
  <c r="J37" i="254"/>
  <c r="I37" i="254"/>
  <c r="J36" i="254"/>
  <c r="I36" i="254"/>
  <c r="J35" i="254"/>
  <c r="I35" i="254"/>
  <c r="J34" i="254"/>
  <c r="I34" i="254"/>
  <c r="J33" i="254"/>
  <c r="I33" i="254"/>
  <c r="J32" i="254"/>
  <c r="I32" i="254"/>
  <c r="J31" i="254"/>
  <c r="I31" i="254"/>
  <c r="J30" i="254"/>
  <c r="I30" i="254"/>
  <c r="J29" i="254"/>
  <c r="I29" i="254"/>
  <c r="J28" i="254"/>
  <c r="I28" i="254"/>
  <c r="J27" i="254"/>
  <c r="I27" i="254"/>
  <c r="J26" i="254"/>
  <c r="I26" i="254"/>
  <c r="J25" i="254"/>
  <c r="I25" i="254"/>
  <c r="J24" i="254"/>
  <c r="I24" i="254"/>
  <c r="J23" i="254"/>
  <c r="I23" i="254"/>
  <c r="J22" i="254"/>
  <c r="I22" i="254"/>
  <c r="J21" i="254"/>
  <c r="I21" i="254"/>
  <c r="J20" i="254"/>
  <c r="I20" i="254"/>
  <c r="J19" i="254"/>
  <c r="I19" i="254"/>
  <c r="J18" i="254"/>
  <c r="I18" i="254"/>
  <c r="J17" i="254"/>
  <c r="I17" i="254"/>
  <c r="G17" i="254"/>
  <c r="G18" i="254" s="1"/>
  <c r="G19" i="254" s="1"/>
  <c r="G20" i="254" s="1"/>
  <c r="G21" i="254" s="1"/>
  <c r="G22" i="254" s="1"/>
  <c r="G23" i="254" s="1"/>
  <c r="G24" i="254" s="1"/>
  <c r="G25" i="254" s="1"/>
  <c r="G26" i="254" s="1"/>
  <c r="G27" i="254" s="1"/>
  <c r="G28" i="254" s="1"/>
  <c r="G29" i="254" s="1"/>
  <c r="G30" i="254" s="1"/>
  <c r="G31" i="254" s="1"/>
  <c r="G32" i="254" s="1"/>
  <c r="G33" i="254" s="1"/>
  <c r="G34" i="254" s="1"/>
  <c r="G35" i="254" s="1"/>
  <c r="G36" i="254" s="1"/>
  <c r="G37" i="254" s="1"/>
  <c r="G38" i="254" s="1"/>
  <c r="G39" i="254" s="1"/>
  <c r="G40" i="254" s="1"/>
  <c r="G41" i="254" s="1"/>
  <c r="G42" i="254" s="1"/>
  <c r="G43" i="254" s="1"/>
  <c r="G44" i="254" s="1"/>
  <c r="G45" i="254" s="1"/>
  <c r="G46" i="254" s="1"/>
  <c r="G47" i="254" s="1"/>
  <c r="G48" i="254" s="1"/>
  <c r="G49" i="254" s="1"/>
  <c r="G50" i="254" s="1"/>
  <c r="G51" i="254" s="1"/>
  <c r="G52" i="254" s="1"/>
  <c r="G53" i="254" s="1"/>
  <c r="G55" i="254" s="1"/>
  <c r="C5" i="254"/>
  <c r="C4" i="254"/>
  <c r="C3" i="254"/>
  <c r="J64" i="253"/>
  <c r="A64" i="253"/>
  <c r="J63" i="253"/>
  <c r="A63" i="253"/>
  <c r="J59" i="253"/>
  <c r="A59" i="253"/>
  <c r="F55" i="253"/>
  <c r="E55" i="253"/>
  <c r="H54" i="253"/>
  <c r="J53" i="253"/>
  <c r="J54" i="253" s="1"/>
  <c r="I53" i="253"/>
  <c r="I54" i="253" s="1"/>
  <c r="J52" i="253"/>
  <c r="I52" i="253"/>
  <c r="J51" i="253"/>
  <c r="I51" i="253"/>
  <c r="J50" i="253"/>
  <c r="I50" i="253"/>
  <c r="J49" i="253"/>
  <c r="I49" i="253"/>
  <c r="J48" i="253"/>
  <c r="I48" i="253"/>
  <c r="J47" i="253"/>
  <c r="I47" i="253"/>
  <c r="J46" i="253"/>
  <c r="I46" i="253"/>
  <c r="J45" i="253"/>
  <c r="I45" i="253"/>
  <c r="J44" i="253"/>
  <c r="I44" i="253"/>
  <c r="J43" i="253"/>
  <c r="I43" i="253"/>
  <c r="J42" i="253"/>
  <c r="I42" i="253"/>
  <c r="J41" i="253"/>
  <c r="I41" i="253"/>
  <c r="J40" i="253"/>
  <c r="I40" i="253"/>
  <c r="J39" i="253"/>
  <c r="I39" i="253"/>
  <c r="J38" i="253"/>
  <c r="I38" i="253"/>
  <c r="J37" i="253"/>
  <c r="I37" i="253"/>
  <c r="J36" i="253"/>
  <c r="I36" i="253"/>
  <c r="J35" i="253"/>
  <c r="I35" i="253"/>
  <c r="J34" i="253"/>
  <c r="I34" i="253"/>
  <c r="J33" i="253"/>
  <c r="I33" i="253"/>
  <c r="J32" i="253"/>
  <c r="I32" i="253"/>
  <c r="J31" i="253"/>
  <c r="I31" i="253"/>
  <c r="J30" i="253"/>
  <c r="I30" i="253"/>
  <c r="J29" i="253"/>
  <c r="I29" i="253"/>
  <c r="J28" i="253"/>
  <c r="I28" i="253"/>
  <c r="J27" i="253"/>
  <c r="I27" i="253"/>
  <c r="J26" i="253"/>
  <c r="I26" i="253"/>
  <c r="J25" i="253"/>
  <c r="I25" i="253"/>
  <c r="J24" i="253"/>
  <c r="I24" i="253"/>
  <c r="J23" i="253"/>
  <c r="I23" i="253"/>
  <c r="J22" i="253"/>
  <c r="I22" i="253"/>
  <c r="J21" i="253"/>
  <c r="I21" i="253"/>
  <c r="J20" i="253"/>
  <c r="I20" i="253"/>
  <c r="J19" i="253"/>
  <c r="I19" i="253"/>
  <c r="J18" i="253"/>
  <c r="I18" i="253"/>
  <c r="J17" i="253"/>
  <c r="I17" i="253"/>
  <c r="G17" i="253"/>
  <c r="G18" i="253" s="1"/>
  <c r="G19" i="253" s="1"/>
  <c r="G20" i="253" s="1"/>
  <c r="G21" i="253" s="1"/>
  <c r="G22" i="253" s="1"/>
  <c r="G23" i="253" s="1"/>
  <c r="G24" i="253" s="1"/>
  <c r="G25" i="253" s="1"/>
  <c r="G26" i="253" s="1"/>
  <c r="G27" i="253" s="1"/>
  <c r="G28" i="253" s="1"/>
  <c r="G29" i="253" s="1"/>
  <c r="G30" i="253" s="1"/>
  <c r="G31" i="253" s="1"/>
  <c r="G32" i="253" s="1"/>
  <c r="G33" i="253" s="1"/>
  <c r="G34" i="253" s="1"/>
  <c r="G35" i="253" s="1"/>
  <c r="G36" i="253" s="1"/>
  <c r="G37" i="253" s="1"/>
  <c r="G38" i="253" s="1"/>
  <c r="G39" i="253" s="1"/>
  <c r="G40" i="253" s="1"/>
  <c r="G41" i="253" s="1"/>
  <c r="G42" i="253" s="1"/>
  <c r="G43" i="253" s="1"/>
  <c r="G44" i="253" s="1"/>
  <c r="G45" i="253" s="1"/>
  <c r="G46" i="253" s="1"/>
  <c r="G47" i="253" s="1"/>
  <c r="G48" i="253" s="1"/>
  <c r="G49" i="253" s="1"/>
  <c r="G50" i="253" s="1"/>
  <c r="G51" i="253" s="1"/>
  <c r="G52" i="253" s="1"/>
  <c r="G53" i="253" s="1"/>
  <c r="G55" i="253" s="1"/>
  <c r="C5" i="253"/>
  <c r="C4" i="253"/>
  <c r="C3" i="253"/>
  <c r="J64" i="252"/>
  <c r="A64" i="252"/>
  <c r="J63" i="252"/>
  <c r="A63" i="252"/>
  <c r="J59" i="252"/>
  <c r="A59" i="252"/>
  <c r="F55" i="252"/>
  <c r="E55" i="252"/>
  <c r="H54" i="252"/>
  <c r="J53" i="252"/>
  <c r="J54" i="252" s="1"/>
  <c r="I53" i="252"/>
  <c r="I54" i="252" s="1"/>
  <c r="J52" i="252"/>
  <c r="I52" i="252"/>
  <c r="J51" i="252"/>
  <c r="I51" i="252"/>
  <c r="J50" i="252"/>
  <c r="I50" i="252"/>
  <c r="J49" i="252"/>
  <c r="I49" i="252"/>
  <c r="J48" i="252"/>
  <c r="I48" i="252"/>
  <c r="J47" i="252"/>
  <c r="I47" i="252"/>
  <c r="J46" i="252"/>
  <c r="I46" i="252"/>
  <c r="J45" i="252"/>
  <c r="I45" i="252"/>
  <c r="J44" i="252"/>
  <c r="I44" i="252"/>
  <c r="J43" i="252"/>
  <c r="I43" i="252"/>
  <c r="J42" i="252"/>
  <c r="I42" i="252"/>
  <c r="J41" i="252"/>
  <c r="I41" i="252"/>
  <c r="J40" i="252"/>
  <c r="I40" i="252"/>
  <c r="J39" i="252"/>
  <c r="I39" i="252"/>
  <c r="J38" i="252"/>
  <c r="I38" i="252"/>
  <c r="J37" i="252"/>
  <c r="I37" i="252"/>
  <c r="J36" i="252"/>
  <c r="I36" i="252"/>
  <c r="J35" i="252"/>
  <c r="I35" i="252"/>
  <c r="J34" i="252"/>
  <c r="I34" i="252"/>
  <c r="J33" i="252"/>
  <c r="I33" i="252"/>
  <c r="J32" i="252"/>
  <c r="I32" i="252"/>
  <c r="J31" i="252"/>
  <c r="I31" i="252"/>
  <c r="J30" i="252"/>
  <c r="I30" i="252"/>
  <c r="J29" i="252"/>
  <c r="I29" i="252"/>
  <c r="J28" i="252"/>
  <c r="I28" i="252"/>
  <c r="J27" i="252"/>
  <c r="I27" i="252"/>
  <c r="J26" i="252"/>
  <c r="I26" i="252"/>
  <c r="J25" i="252"/>
  <c r="I25" i="252"/>
  <c r="J24" i="252"/>
  <c r="I24" i="252"/>
  <c r="J23" i="252"/>
  <c r="I23" i="252"/>
  <c r="J22" i="252"/>
  <c r="I22" i="252"/>
  <c r="J21" i="252"/>
  <c r="I21" i="252"/>
  <c r="J20" i="252"/>
  <c r="I20" i="252"/>
  <c r="J19" i="252"/>
  <c r="I19" i="252"/>
  <c r="J18" i="252"/>
  <c r="I18" i="252"/>
  <c r="J17" i="252"/>
  <c r="I17" i="252"/>
  <c r="G17" i="252"/>
  <c r="G18" i="252" s="1"/>
  <c r="G19" i="252" s="1"/>
  <c r="G20" i="252" s="1"/>
  <c r="G21" i="252" s="1"/>
  <c r="G22" i="252" s="1"/>
  <c r="G23" i="252" s="1"/>
  <c r="G24" i="252" s="1"/>
  <c r="G25" i="252" s="1"/>
  <c r="G26" i="252" s="1"/>
  <c r="G27" i="252" s="1"/>
  <c r="G28" i="252" s="1"/>
  <c r="G29" i="252" s="1"/>
  <c r="G30" i="252" s="1"/>
  <c r="G31" i="252" s="1"/>
  <c r="G32" i="252" s="1"/>
  <c r="G33" i="252" s="1"/>
  <c r="G34" i="252" s="1"/>
  <c r="G35" i="252" s="1"/>
  <c r="G36" i="252" s="1"/>
  <c r="G37" i="252" s="1"/>
  <c r="G38" i="252" s="1"/>
  <c r="G39" i="252" s="1"/>
  <c r="G40" i="252" s="1"/>
  <c r="G41" i="252" s="1"/>
  <c r="G42" i="252" s="1"/>
  <c r="G43" i="252" s="1"/>
  <c r="G44" i="252" s="1"/>
  <c r="G45" i="252" s="1"/>
  <c r="G46" i="252" s="1"/>
  <c r="G47" i="252" s="1"/>
  <c r="G48" i="252" s="1"/>
  <c r="G49" i="252" s="1"/>
  <c r="G50" i="252" s="1"/>
  <c r="G51" i="252" s="1"/>
  <c r="G52" i="252" s="1"/>
  <c r="G53" i="252" s="1"/>
  <c r="G55" i="252" s="1"/>
  <c r="C5" i="252"/>
  <c r="C4" i="252"/>
  <c r="C3" i="252"/>
  <c r="J64" i="251"/>
  <c r="A64" i="251"/>
  <c r="J63" i="251"/>
  <c r="A63" i="251"/>
  <c r="J59" i="251"/>
  <c r="A59" i="251"/>
  <c r="F55" i="251"/>
  <c r="E55" i="251"/>
  <c r="H54" i="251"/>
  <c r="J53" i="251"/>
  <c r="J54" i="251" s="1"/>
  <c r="I53" i="251"/>
  <c r="I54" i="251" s="1"/>
  <c r="J52" i="251"/>
  <c r="I52" i="251"/>
  <c r="J51" i="251"/>
  <c r="I51" i="251"/>
  <c r="J50" i="251"/>
  <c r="I50" i="251"/>
  <c r="J49" i="251"/>
  <c r="I49" i="251"/>
  <c r="J48" i="251"/>
  <c r="I48" i="251"/>
  <c r="J47" i="251"/>
  <c r="I47" i="251"/>
  <c r="J46" i="251"/>
  <c r="I46" i="251"/>
  <c r="J45" i="251"/>
  <c r="I45" i="251"/>
  <c r="J44" i="251"/>
  <c r="I44" i="251"/>
  <c r="J43" i="251"/>
  <c r="I43" i="251"/>
  <c r="J42" i="251"/>
  <c r="I42" i="251"/>
  <c r="J41" i="251"/>
  <c r="I41" i="251"/>
  <c r="J40" i="251"/>
  <c r="I40" i="251"/>
  <c r="J39" i="251"/>
  <c r="I39" i="251"/>
  <c r="J38" i="251"/>
  <c r="I38" i="251"/>
  <c r="J37" i="251"/>
  <c r="I37" i="251"/>
  <c r="J36" i="251"/>
  <c r="I36" i="251"/>
  <c r="J35" i="251"/>
  <c r="I35" i="251"/>
  <c r="J34" i="251"/>
  <c r="I34" i="251"/>
  <c r="J33" i="251"/>
  <c r="I33" i="251"/>
  <c r="J32" i="251"/>
  <c r="I32" i="251"/>
  <c r="J31" i="251"/>
  <c r="I31" i="251"/>
  <c r="J30" i="251"/>
  <c r="I30" i="251"/>
  <c r="J29" i="251"/>
  <c r="I29" i="251"/>
  <c r="J28" i="251"/>
  <c r="I28" i="251"/>
  <c r="J27" i="251"/>
  <c r="I27" i="251"/>
  <c r="J26" i="251"/>
  <c r="I26" i="251"/>
  <c r="J25" i="251"/>
  <c r="I25" i="251"/>
  <c r="J24" i="251"/>
  <c r="I24" i="251"/>
  <c r="J23" i="251"/>
  <c r="I23" i="251"/>
  <c r="J22" i="251"/>
  <c r="I22" i="251"/>
  <c r="J21" i="251"/>
  <c r="I21" i="251"/>
  <c r="J20" i="251"/>
  <c r="I20" i="251"/>
  <c r="J19" i="251"/>
  <c r="I19" i="251"/>
  <c r="J18" i="251"/>
  <c r="I18" i="251"/>
  <c r="J17" i="251"/>
  <c r="I17" i="251"/>
  <c r="E182" i="136"/>
  <c r="G17" i="251"/>
  <c r="G18" i="251" s="1"/>
  <c r="G19" i="251" s="1"/>
  <c r="G20" i="251" s="1"/>
  <c r="G21" i="251" s="1"/>
  <c r="G22" i="251" s="1"/>
  <c r="G23" i="251" s="1"/>
  <c r="G24" i="251" s="1"/>
  <c r="G25" i="251" s="1"/>
  <c r="G26" i="251" s="1"/>
  <c r="G27" i="251" s="1"/>
  <c r="G28" i="251" s="1"/>
  <c r="G29" i="251" s="1"/>
  <c r="G30" i="251" s="1"/>
  <c r="G31" i="251" s="1"/>
  <c r="G32" i="251" s="1"/>
  <c r="G33" i="251" s="1"/>
  <c r="G34" i="251" s="1"/>
  <c r="G35" i="251" s="1"/>
  <c r="G36" i="251" s="1"/>
  <c r="G37" i="251" s="1"/>
  <c r="G38" i="251" s="1"/>
  <c r="G39" i="251" s="1"/>
  <c r="G40" i="251" s="1"/>
  <c r="G41" i="251" s="1"/>
  <c r="G42" i="251" s="1"/>
  <c r="G43" i="251" s="1"/>
  <c r="G44" i="251" s="1"/>
  <c r="G45" i="251" s="1"/>
  <c r="G46" i="251" s="1"/>
  <c r="G47" i="251" s="1"/>
  <c r="G48" i="251" s="1"/>
  <c r="G49" i="251" s="1"/>
  <c r="G50" i="251" s="1"/>
  <c r="G51" i="251" s="1"/>
  <c r="G52" i="251" s="1"/>
  <c r="G53" i="251" s="1"/>
  <c r="G55" i="251" s="1"/>
  <c r="C5" i="251"/>
  <c r="C4" i="251"/>
  <c r="C3" i="251"/>
  <c r="J64" i="250"/>
  <c r="A64" i="250"/>
  <c r="J63" i="250"/>
  <c r="A63" i="250"/>
  <c r="J59" i="250"/>
  <c r="A59" i="250"/>
  <c r="F55" i="250"/>
  <c r="E55" i="250"/>
  <c r="H54" i="250"/>
  <c r="J53" i="250"/>
  <c r="J54" i="250" s="1"/>
  <c r="I53" i="250"/>
  <c r="I54" i="250" s="1"/>
  <c r="J52" i="250"/>
  <c r="I52" i="250"/>
  <c r="J51" i="250"/>
  <c r="I51" i="250"/>
  <c r="J50" i="250"/>
  <c r="I50" i="250"/>
  <c r="J49" i="250"/>
  <c r="I49" i="250"/>
  <c r="J48" i="250"/>
  <c r="I48" i="250"/>
  <c r="J47" i="250"/>
  <c r="I47" i="250"/>
  <c r="J46" i="250"/>
  <c r="I46" i="250"/>
  <c r="J45" i="250"/>
  <c r="I45" i="250"/>
  <c r="J44" i="250"/>
  <c r="I44" i="250"/>
  <c r="J43" i="250"/>
  <c r="I43" i="250"/>
  <c r="J42" i="250"/>
  <c r="I42" i="250"/>
  <c r="J41" i="250"/>
  <c r="I41" i="250"/>
  <c r="J40" i="250"/>
  <c r="I40" i="250"/>
  <c r="J39" i="250"/>
  <c r="I39" i="250"/>
  <c r="J38" i="250"/>
  <c r="I38" i="250"/>
  <c r="J37" i="250"/>
  <c r="I37" i="250"/>
  <c r="J36" i="250"/>
  <c r="I36" i="250"/>
  <c r="J35" i="250"/>
  <c r="I35" i="250"/>
  <c r="J34" i="250"/>
  <c r="I34" i="250"/>
  <c r="J33" i="250"/>
  <c r="I33" i="250"/>
  <c r="J32" i="250"/>
  <c r="I32" i="250"/>
  <c r="J31" i="250"/>
  <c r="I31" i="250"/>
  <c r="J30" i="250"/>
  <c r="I30" i="250"/>
  <c r="J29" i="250"/>
  <c r="I29" i="250"/>
  <c r="J28" i="250"/>
  <c r="I28" i="250"/>
  <c r="J27" i="250"/>
  <c r="I27" i="250"/>
  <c r="J26" i="250"/>
  <c r="I26" i="250"/>
  <c r="J25" i="250"/>
  <c r="I25" i="250"/>
  <c r="J24" i="250"/>
  <c r="I24" i="250"/>
  <c r="J23" i="250"/>
  <c r="I23" i="250"/>
  <c r="J22" i="250"/>
  <c r="I22" i="250"/>
  <c r="J21" i="250"/>
  <c r="I21" i="250"/>
  <c r="J20" i="250"/>
  <c r="I20" i="250"/>
  <c r="J19" i="250"/>
  <c r="I19" i="250"/>
  <c r="J18" i="250"/>
  <c r="I18" i="250"/>
  <c r="J17" i="250"/>
  <c r="I17" i="250"/>
  <c r="G17" i="250"/>
  <c r="G18" i="250" s="1"/>
  <c r="G19" i="250" s="1"/>
  <c r="G20" i="250" s="1"/>
  <c r="G21" i="250" s="1"/>
  <c r="G22" i="250" s="1"/>
  <c r="G23" i="250" s="1"/>
  <c r="G24" i="250" s="1"/>
  <c r="G25" i="250" s="1"/>
  <c r="G26" i="250" s="1"/>
  <c r="G27" i="250" s="1"/>
  <c r="G28" i="250" s="1"/>
  <c r="G29" i="250" s="1"/>
  <c r="G30" i="250" s="1"/>
  <c r="G31" i="250" s="1"/>
  <c r="G32" i="250" s="1"/>
  <c r="G33" i="250" s="1"/>
  <c r="G34" i="250" s="1"/>
  <c r="G35" i="250" s="1"/>
  <c r="G36" i="250" s="1"/>
  <c r="G37" i="250" s="1"/>
  <c r="G38" i="250" s="1"/>
  <c r="G39" i="250" s="1"/>
  <c r="G40" i="250" s="1"/>
  <c r="G41" i="250" s="1"/>
  <c r="G42" i="250" s="1"/>
  <c r="G43" i="250" s="1"/>
  <c r="G44" i="250" s="1"/>
  <c r="G45" i="250" s="1"/>
  <c r="G46" i="250" s="1"/>
  <c r="G47" i="250" s="1"/>
  <c r="G48" i="250" s="1"/>
  <c r="G49" i="250" s="1"/>
  <c r="G50" i="250" s="1"/>
  <c r="G51" i="250" s="1"/>
  <c r="G52" i="250" s="1"/>
  <c r="G53" i="250" s="1"/>
  <c r="G55" i="250" s="1"/>
  <c r="C5" i="250"/>
  <c r="C4" i="250"/>
  <c r="C3" i="250"/>
  <c r="J64" i="249"/>
  <c r="A64" i="249"/>
  <c r="J63" i="249"/>
  <c r="A63" i="249"/>
  <c r="J59" i="249"/>
  <c r="A59" i="249"/>
  <c r="F55" i="249"/>
  <c r="E55" i="249"/>
  <c r="H54" i="249"/>
  <c r="J53" i="249"/>
  <c r="J54" i="249" s="1"/>
  <c r="I53" i="249"/>
  <c r="I54" i="249" s="1"/>
  <c r="J52" i="249"/>
  <c r="I52" i="249"/>
  <c r="J51" i="249"/>
  <c r="I51" i="249"/>
  <c r="J50" i="249"/>
  <c r="I50" i="249"/>
  <c r="J49" i="249"/>
  <c r="I49" i="249"/>
  <c r="J48" i="249"/>
  <c r="I48" i="249"/>
  <c r="J47" i="249"/>
  <c r="I47" i="249"/>
  <c r="J46" i="249"/>
  <c r="I46" i="249"/>
  <c r="J45" i="249"/>
  <c r="I45" i="249"/>
  <c r="J44" i="249"/>
  <c r="I44" i="249"/>
  <c r="J43" i="249"/>
  <c r="I43" i="249"/>
  <c r="J42" i="249"/>
  <c r="I42" i="249"/>
  <c r="J41" i="249"/>
  <c r="I41" i="249"/>
  <c r="J40" i="249"/>
  <c r="I40" i="249"/>
  <c r="J39" i="249"/>
  <c r="I39" i="249"/>
  <c r="J38" i="249"/>
  <c r="I38" i="249"/>
  <c r="J37" i="249"/>
  <c r="I37" i="249"/>
  <c r="J36" i="249"/>
  <c r="I36" i="249"/>
  <c r="J35" i="249"/>
  <c r="I35" i="249"/>
  <c r="J34" i="249"/>
  <c r="I34" i="249"/>
  <c r="J33" i="249"/>
  <c r="I33" i="249"/>
  <c r="J32" i="249"/>
  <c r="I32" i="249"/>
  <c r="J31" i="249"/>
  <c r="I31" i="249"/>
  <c r="J30" i="249"/>
  <c r="I30" i="249"/>
  <c r="J29" i="249"/>
  <c r="I29" i="249"/>
  <c r="J28" i="249"/>
  <c r="I28" i="249"/>
  <c r="J27" i="249"/>
  <c r="I27" i="249"/>
  <c r="J26" i="249"/>
  <c r="I26" i="249"/>
  <c r="J25" i="249"/>
  <c r="I25" i="249"/>
  <c r="J24" i="249"/>
  <c r="I24" i="249"/>
  <c r="J23" i="249"/>
  <c r="I23" i="249"/>
  <c r="J22" i="249"/>
  <c r="I22" i="249"/>
  <c r="J21" i="249"/>
  <c r="I21" i="249"/>
  <c r="J20" i="249"/>
  <c r="I20" i="249"/>
  <c r="J19" i="249"/>
  <c r="I19" i="249"/>
  <c r="J18" i="249"/>
  <c r="I18" i="249"/>
  <c r="J17" i="249"/>
  <c r="I17" i="249"/>
  <c r="G17" i="249"/>
  <c r="G18" i="249" s="1"/>
  <c r="G19" i="249" s="1"/>
  <c r="G20" i="249" s="1"/>
  <c r="G21" i="249" s="1"/>
  <c r="G22" i="249" s="1"/>
  <c r="G23" i="249" s="1"/>
  <c r="G24" i="249" s="1"/>
  <c r="G25" i="249" s="1"/>
  <c r="G26" i="249" s="1"/>
  <c r="G27" i="249" s="1"/>
  <c r="G28" i="249" s="1"/>
  <c r="G29" i="249" s="1"/>
  <c r="G30" i="249" s="1"/>
  <c r="G31" i="249" s="1"/>
  <c r="G32" i="249" s="1"/>
  <c r="G33" i="249" s="1"/>
  <c r="G34" i="249" s="1"/>
  <c r="G35" i="249" s="1"/>
  <c r="G36" i="249" s="1"/>
  <c r="G37" i="249" s="1"/>
  <c r="G38" i="249" s="1"/>
  <c r="G39" i="249" s="1"/>
  <c r="G40" i="249" s="1"/>
  <c r="G41" i="249" s="1"/>
  <c r="G42" i="249" s="1"/>
  <c r="G43" i="249" s="1"/>
  <c r="G44" i="249" s="1"/>
  <c r="G45" i="249" s="1"/>
  <c r="G46" i="249" s="1"/>
  <c r="G47" i="249" s="1"/>
  <c r="G48" i="249" s="1"/>
  <c r="G49" i="249" s="1"/>
  <c r="G50" i="249" s="1"/>
  <c r="G51" i="249" s="1"/>
  <c r="G52" i="249" s="1"/>
  <c r="G53" i="249" s="1"/>
  <c r="G55" i="249" s="1"/>
  <c r="C5" i="249"/>
  <c r="C4" i="249"/>
  <c r="C3" i="249"/>
  <c r="J64" i="248"/>
  <c r="A64" i="248"/>
  <c r="J63" i="248"/>
  <c r="A63" i="248"/>
  <c r="J59" i="248"/>
  <c r="A59" i="248"/>
  <c r="F55" i="248"/>
  <c r="E55" i="248"/>
  <c r="H54" i="248"/>
  <c r="J53" i="248"/>
  <c r="J54" i="248" s="1"/>
  <c r="I53" i="248"/>
  <c r="I54" i="248" s="1"/>
  <c r="J52" i="248"/>
  <c r="I52" i="248"/>
  <c r="J51" i="248"/>
  <c r="I51" i="248"/>
  <c r="J50" i="248"/>
  <c r="I50" i="248"/>
  <c r="J49" i="248"/>
  <c r="I49" i="248"/>
  <c r="J48" i="248"/>
  <c r="I48" i="248"/>
  <c r="J47" i="248"/>
  <c r="I47" i="248"/>
  <c r="J46" i="248"/>
  <c r="I46" i="248"/>
  <c r="J45" i="248"/>
  <c r="I45" i="248"/>
  <c r="J44" i="248"/>
  <c r="I44" i="248"/>
  <c r="J43" i="248"/>
  <c r="I43" i="248"/>
  <c r="J42" i="248"/>
  <c r="I42" i="248"/>
  <c r="J41" i="248"/>
  <c r="I41" i="248"/>
  <c r="J40" i="248"/>
  <c r="I40" i="248"/>
  <c r="J39" i="248"/>
  <c r="I39" i="248"/>
  <c r="J38" i="248"/>
  <c r="I38" i="248"/>
  <c r="J37" i="248"/>
  <c r="I37" i="248"/>
  <c r="J36" i="248"/>
  <c r="I36" i="248"/>
  <c r="J35" i="248"/>
  <c r="I35" i="248"/>
  <c r="J34" i="248"/>
  <c r="I34" i="248"/>
  <c r="J33" i="248"/>
  <c r="I33" i="248"/>
  <c r="J32" i="248"/>
  <c r="I32" i="248"/>
  <c r="J31" i="248"/>
  <c r="I31" i="248"/>
  <c r="J30" i="248"/>
  <c r="I30" i="248"/>
  <c r="J29" i="248"/>
  <c r="I29" i="248"/>
  <c r="J28" i="248"/>
  <c r="I28" i="248"/>
  <c r="J27" i="248"/>
  <c r="I27" i="248"/>
  <c r="J26" i="248"/>
  <c r="I26" i="248"/>
  <c r="J25" i="248"/>
  <c r="I25" i="248"/>
  <c r="J24" i="248"/>
  <c r="I24" i="248"/>
  <c r="J23" i="248"/>
  <c r="I23" i="248"/>
  <c r="J22" i="248"/>
  <c r="I22" i="248"/>
  <c r="J21" i="248"/>
  <c r="I21" i="248"/>
  <c r="J20" i="248"/>
  <c r="I20" i="248"/>
  <c r="J19" i="248"/>
  <c r="I19" i="248"/>
  <c r="J18" i="248"/>
  <c r="I18" i="248"/>
  <c r="J17" i="248"/>
  <c r="I17" i="248"/>
  <c r="G17" i="248"/>
  <c r="G18" i="248" s="1"/>
  <c r="G19" i="248" s="1"/>
  <c r="G20" i="248" s="1"/>
  <c r="G21" i="248" s="1"/>
  <c r="G22" i="248" s="1"/>
  <c r="G23" i="248" s="1"/>
  <c r="G24" i="248" s="1"/>
  <c r="G25" i="248" s="1"/>
  <c r="G26" i="248" s="1"/>
  <c r="G27" i="248" s="1"/>
  <c r="G28" i="248" s="1"/>
  <c r="G29" i="248" s="1"/>
  <c r="G30" i="248" s="1"/>
  <c r="G31" i="248" s="1"/>
  <c r="G32" i="248" s="1"/>
  <c r="G33" i="248" s="1"/>
  <c r="G34" i="248" s="1"/>
  <c r="G35" i="248" s="1"/>
  <c r="G36" i="248" s="1"/>
  <c r="G37" i="248" s="1"/>
  <c r="G38" i="248" s="1"/>
  <c r="G39" i="248" s="1"/>
  <c r="G40" i="248" s="1"/>
  <c r="G41" i="248" s="1"/>
  <c r="G42" i="248" s="1"/>
  <c r="G43" i="248" s="1"/>
  <c r="G44" i="248" s="1"/>
  <c r="G45" i="248" s="1"/>
  <c r="G46" i="248" s="1"/>
  <c r="G47" i="248" s="1"/>
  <c r="G48" i="248" s="1"/>
  <c r="G49" i="248" s="1"/>
  <c r="G50" i="248" s="1"/>
  <c r="G51" i="248" s="1"/>
  <c r="G52" i="248" s="1"/>
  <c r="G53" i="248" s="1"/>
  <c r="G55" i="248" s="1"/>
  <c r="C5" i="248"/>
  <c r="C4" i="248"/>
  <c r="C3" i="248"/>
  <c r="J64" i="247"/>
  <c r="A64" i="247"/>
  <c r="J63" i="247"/>
  <c r="A63" i="247"/>
  <c r="J59" i="247"/>
  <c r="A59" i="247"/>
  <c r="F55" i="247"/>
  <c r="E55" i="247"/>
  <c r="H54" i="247"/>
  <c r="J53" i="247"/>
  <c r="J54" i="247" s="1"/>
  <c r="I53" i="247"/>
  <c r="I54" i="247" s="1"/>
  <c r="J52" i="247"/>
  <c r="I52" i="247"/>
  <c r="J51" i="247"/>
  <c r="I51" i="247"/>
  <c r="J50" i="247"/>
  <c r="I50" i="247"/>
  <c r="J49" i="247"/>
  <c r="I49" i="247"/>
  <c r="J48" i="247"/>
  <c r="I48" i="247"/>
  <c r="J47" i="247"/>
  <c r="I47" i="247"/>
  <c r="J46" i="247"/>
  <c r="I46" i="247"/>
  <c r="J45" i="247"/>
  <c r="I45" i="247"/>
  <c r="J44" i="247"/>
  <c r="I44" i="247"/>
  <c r="J43" i="247"/>
  <c r="I43" i="247"/>
  <c r="J42" i="247"/>
  <c r="I42" i="247"/>
  <c r="J41" i="247"/>
  <c r="I41" i="247"/>
  <c r="J40" i="247"/>
  <c r="I40" i="247"/>
  <c r="J39" i="247"/>
  <c r="I39" i="247"/>
  <c r="J38" i="247"/>
  <c r="I38" i="247"/>
  <c r="J37" i="247"/>
  <c r="I37" i="247"/>
  <c r="J36" i="247"/>
  <c r="I36" i="247"/>
  <c r="J35" i="247"/>
  <c r="I35" i="247"/>
  <c r="J34" i="247"/>
  <c r="I34" i="247"/>
  <c r="J33" i="247"/>
  <c r="I33" i="247"/>
  <c r="J32" i="247"/>
  <c r="I32" i="247"/>
  <c r="J31" i="247"/>
  <c r="I31" i="247"/>
  <c r="J30" i="247"/>
  <c r="I30" i="247"/>
  <c r="J29" i="247"/>
  <c r="I29" i="247"/>
  <c r="J28" i="247"/>
  <c r="I28" i="247"/>
  <c r="J27" i="247"/>
  <c r="I27" i="247"/>
  <c r="J26" i="247"/>
  <c r="I26" i="247"/>
  <c r="J25" i="247"/>
  <c r="I25" i="247"/>
  <c r="J24" i="247"/>
  <c r="I24" i="247"/>
  <c r="J23" i="247"/>
  <c r="I23" i="247"/>
  <c r="J22" i="247"/>
  <c r="I22" i="247"/>
  <c r="J21" i="247"/>
  <c r="I21" i="247"/>
  <c r="J20" i="247"/>
  <c r="I20" i="247"/>
  <c r="J19" i="247"/>
  <c r="I19" i="247"/>
  <c r="J18" i="247"/>
  <c r="I18" i="247"/>
  <c r="J17" i="247"/>
  <c r="I17" i="247"/>
  <c r="E178" i="136"/>
  <c r="G17" i="247"/>
  <c r="G18" i="247" s="1"/>
  <c r="G19" i="247" s="1"/>
  <c r="G20" i="247" s="1"/>
  <c r="G21" i="247" s="1"/>
  <c r="G22" i="247" s="1"/>
  <c r="G23" i="247" s="1"/>
  <c r="G24" i="247" s="1"/>
  <c r="G25" i="247" s="1"/>
  <c r="G26" i="247" s="1"/>
  <c r="G27" i="247" s="1"/>
  <c r="G28" i="247" s="1"/>
  <c r="G29" i="247" s="1"/>
  <c r="G30" i="247" s="1"/>
  <c r="G31" i="247" s="1"/>
  <c r="G32" i="247" s="1"/>
  <c r="G33" i="247" s="1"/>
  <c r="G34" i="247" s="1"/>
  <c r="G35" i="247" s="1"/>
  <c r="G36" i="247" s="1"/>
  <c r="G37" i="247" s="1"/>
  <c r="G38" i="247" s="1"/>
  <c r="G39" i="247" s="1"/>
  <c r="G40" i="247" s="1"/>
  <c r="G41" i="247" s="1"/>
  <c r="G42" i="247" s="1"/>
  <c r="G43" i="247" s="1"/>
  <c r="G44" i="247" s="1"/>
  <c r="G45" i="247" s="1"/>
  <c r="G46" i="247" s="1"/>
  <c r="G47" i="247" s="1"/>
  <c r="G48" i="247" s="1"/>
  <c r="G49" i="247" s="1"/>
  <c r="G50" i="247" s="1"/>
  <c r="G51" i="247" s="1"/>
  <c r="G52" i="247" s="1"/>
  <c r="G53" i="247" s="1"/>
  <c r="G55" i="247" s="1"/>
  <c r="C5" i="247"/>
  <c r="C4" i="247"/>
  <c r="C3" i="247"/>
  <c r="J64" i="246"/>
  <c r="A64" i="246"/>
  <c r="J63" i="246"/>
  <c r="A63" i="246"/>
  <c r="J59" i="246"/>
  <c r="A59" i="246"/>
  <c r="F55" i="246"/>
  <c r="E55" i="246"/>
  <c r="H54" i="246"/>
  <c r="J53" i="246"/>
  <c r="J54" i="246" s="1"/>
  <c r="I53" i="246"/>
  <c r="I54" i="246" s="1"/>
  <c r="J52" i="246"/>
  <c r="I52" i="246"/>
  <c r="J51" i="246"/>
  <c r="I51" i="246"/>
  <c r="J50" i="246"/>
  <c r="I50" i="246"/>
  <c r="J49" i="246"/>
  <c r="I49" i="246"/>
  <c r="J48" i="246"/>
  <c r="I48" i="246"/>
  <c r="J47" i="246"/>
  <c r="I47" i="246"/>
  <c r="J46" i="246"/>
  <c r="I46" i="246"/>
  <c r="J45" i="246"/>
  <c r="I45" i="246"/>
  <c r="J44" i="246"/>
  <c r="I44" i="246"/>
  <c r="J43" i="246"/>
  <c r="I43" i="246"/>
  <c r="J42" i="246"/>
  <c r="I42" i="246"/>
  <c r="J41" i="246"/>
  <c r="I41" i="246"/>
  <c r="J40" i="246"/>
  <c r="I40" i="246"/>
  <c r="J39" i="246"/>
  <c r="I39" i="246"/>
  <c r="J38" i="246"/>
  <c r="I38" i="246"/>
  <c r="J37" i="246"/>
  <c r="I37" i="246"/>
  <c r="J36" i="246"/>
  <c r="I36" i="246"/>
  <c r="J35" i="246"/>
  <c r="I35" i="246"/>
  <c r="J34" i="246"/>
  <c r="I34" i="246"/>
  <c r="J33" i="246"/>
  <c r="I33" i="246"/>
  <c r="J32" i="246"/>
  <c r="I32" i="246"/>
  <c r="J31" i="246"/>
  <c r="I31" i="246"/>
  <c r="J30" i="246"/>
  <c r="I30" i="246"/>
  <c r="J29" i="246"/>
  <c r="I29" i="246"/>
  <c r="J28" i="246"/>
  <c r="I28" i="246"/>
  <c r="J27" i="246"/>
  <c r="I27" i="246"/>
  <c r="J26" i="246"/>
  <c r="I26" i="246"/>
  <c r="J25" i="246"/>
  <c r="I25" i="246"/>
  <c r="J24" i="246"/>
  <c r="I24" i="246"/>
  <c r="J23" i="246"/>
  <c r="I23" i="246"/>
  <c r="J22" i="246"/>
  <c r="I22" i="246"/>
  <c r="J21" i="246"/>
  <c r="I21" i="246"/>
  <c r="J20" i="246"/>
  <c r="I20" i="246"/>
  <c r="J19" i="246"/>
  <c r="I19" i="246"/>
  <c r="J18" i="246"/>
  <c r="I18" i="246"/>
  <c r="J17" i="246"/>
  <c r="I17" i="246"/>
  <c r="G17" i="246"/>
  <c r="G18" i="246" s="1"/>
  <c r="G19" i="246" s="1"/>
  <c r="G20" i="246" s="1"/>
  <c r="G21" i="246" s="1"/>
  <c r="G22" i="246" s="1"/>
  <c r="G23" i="246" s="1"/>
  <c r="G24" i="246" s="1"/>
  <c r="G25" i="246" s="1"/>
  <c r="G26" i="246" s="1"/>
  <c r="G27" i="246" s="1"/>
  <c r="G28" i="246" s="1"/>
  <c r="G29" i="246" s="1"/>
  <c r="G30" i="246" s="1"/>
  <c r="G31" i="246" s="1"/>
  <c r="G32" i="246" s="1"/>
  <c r="G33" i="246" s="1"/>
  <c r="G34" i="246" s="1"/>
  <c r="G35" i="246" s="1"/>
  <c r="G36" i="246" s="1"/>
  <c r="G37" i="246" s="1"/>
  <c r="G38" i="246" s="1"/>
  <c r="G39" i="246" s="1"/>
  <c r="G40" i="246" s="1"/>
  <c r="G41" i="246" s="1"/>
  <c r="G42" i="246" s="1"/>
  <c r="G43" i="246" s="1"/>
  <c r="G44" i="246" s="1"/>
  <c r="G45" i="246" s="1"/>
  <c r="G46" i="246" s="1"/>
  <c r="G47" i="246" s="1"/>
  <c r="G48" i="246" s="1"/>
  <c r="G49" i="246" s="1"/>
  <c r="G50" i="246" s="1"/>
  <c r="G51" i="246" s="1"/>
  <c r="G52" i="246" s="1"/>
  <c r="G53" i="246" s="1"/>
  <c r="G55" i="246" s="1"/>
  <c r="C5" i="246"/>
  <c r="C4" i="246"/>
  <c r="C3" i="246"/>
  <c r="J64" i="245"/>
  <c r="A64" i="245"/>
  <c r="J63" i="245"/>
  <c r="A63" i="245"/>
  <c r="J59" i="245"/>
  <c r="A59" i="245"/>
  <c r="F55" i="245"/>
  <c r="E55" i="245"/>
  <c r="H54" i="245"/>
  <c r="J53" i="245"/>
  <c r="J54" i="245" s="1"/>
  <c r="I53" i="245"/>
  <c r="I54" i="245" s="1"/>
  <c r="J52" i="245"/>
  <c r="I52" i="245"/>
  <c r="J51" i="245"/>
  <c r="I51" i="245"/>
  <c r="J50" i="245"/>
  <c r="I50" i="245"/>
  <c r="J49" i="245"/>
  <c r="I49" i="245"/>
  <c r="J48" i="245"/>
  <c r="I48" i="245"/>
  <c r="J47" i="245"/>
  <c r="I47" i="245"/>
  <c r="J46" i="245"/>
  <c r="I46" i="245"/>
  <c r="J45" i="245"/>
  <c r="I45" i="245"/>
  <c r="J44" i="245"/>
  <c r="I44" i="245"/>
  <c r="J43" i="245"/>
  <c r="I43" i="245"/>
  <c r="J42" i="245"/>
  <c r="I42" i="245"/>
  <c r="J41" i="245"/>
  <c r="I41" i="245"/>
  <c r="J40" i="245"/>
  <c r="I40" i="245"/>
  <c r="J39" i="245"/>
  <c r="I39" i="245"/>
  <c r="J38" i="245"/>
  <c r="I38" i="245"/>
  <c r="J37" i="245"/>
  <c r="I37" i="245"/>
  <c r="J36" i="245"/>
  <c r="I36" i="245"/>
  <c r="J35" i="245"/>
  <c r="I35" i="245"/>
  <c r="J34" i="245"/>
  <c r="I34" i="245"/>
  <c r="J33" i="245"/>
  <c r="I33" i="245"/>
  <c r="J32" i="245"/>
  <c r="I32" i="245"/>
  <c r="J31" i="245"/>
  <c r="I31" i="245"/>
  <c r="J30" i="245"/>
  <c r="I30" i="245"/>
  <c r="J29" i="245"/>
  <c r="I29" i="245"/>
  <c r="J28" i="245"/>
  <c r="I28" i="245"/>
  <c r="J27" i="245"/>
  <c r="I27" i="245"/>
  <c r="J26" i="245"/>
  <c r="I26" i="245"/>
  <c r="J25" i="245"/>
  <c r="I25" i="245"/>
  <c r="J24" i="245"/>
  <c r="I24" i="245"/>
  <c r="J23" i="245"/>
  <c r="I23" i="245"/>
  <c r="J22" i="245"/>
  <c r="I22" i="245"/>
  <c r="J21" i="245"/>
  <c r="I21" i="245"/>
  <c r="J20" i="245"/>
  <c r="I20" i="245"/>
  <c r="J19" i="245"/>
  <c r="I19" i="245"/>
  <c r="J18" i="245"/>
  <c r="I18" i="245"/>
  <c r="J17" i="245"/>
  <c r="I17" i="245"/>
  <c r="G17" i="245"/>
  <c r="G18" i="245" s="1"/>
  <c r="G19" i="245" s="1"/>
  <c r="G20" i="245" s="1"/>
  <c r="G21" i="245" s="1"/>
  <c r="G22" i="245" s="1"/>
  <c r="G23" i="245" s="1"/>
  <c r="G24" i="245" s="1"/>
  <c r="G25" i="245" s="1"/>
  <c r="G26" i="245" s="1"/>
  <c r="G27" i="245" s="1"/>
  <c r="G28" i="245" s="1"/>
  <c r="G29" i="245" s="1"/>
  <c r="G30" i="245" s="1"/>
  <c r="G31" i="245" s="1"/>
  <c r="G32" i="245" s="1"/>
  <c r="G33" i="245" s="1"/>
  <c r="G34" i="245" s="1"/>
  <c r="G35" i="245" s="1"/>
  <c r="G36" i="245" s="1"/>
  <c r="G37" i="245" s="1"/>
  <c r="G38" i="245" s="1"/>
  <c r="G39" i="245" s="1"/>
  <c r="G40" i="245" s="1"/>
  <c r="G41" i="245" s="1"/>
  <c r="G42" i="245" s="1"/>
  <c r="G43" i="245" s="1"/>
  <c r="G44" i="245" s="1"/>
  <c r="G45" i="245" s="1"/>
  <c r="G46" i="245" s="1"/>
  <c r="G47" i="245" s="1"/>
  <c r="G48" i="245" s="1"/>
  <c r="G49" i="245" s="1"/>
  <c r="G50" i="245" s="1"/>
  <c r="G51" i="245" s="1"/>
  <c r="G52" i="245" s="1"/>
  <c r="G53" i="245" s="1"/>
  <c r="G55" i="245" s="1"/>
  <c r="C5" i="245"/>
  <c r="C4" i="245"/>
  <c r="C3" i="245"/>
  <c r="J64" i="244"/>
  <c r="A64" i="244"/>
  <c r="J63" i="244"/>
  <c r="A63" i="244"/>
  <c r="J59" i="244"/>
  <c r="A59" i="244"/>
  <c r="F55" i="244"/>
  <c r="E55" i="244"/>
  <c r="H54" i="244"/>
  <c r="J53" i="244"/>
  <c r="J54" i="244" s="1"/>
  <c r="I53" i="244"/>
  <c r="I54" i="244" s="1"/>
  <c r="J52" i="244"/>
  <c r="I52" i="244"/>
  <c r="J51" i="244"/>
  <c r="I51" i="244"/>
  <c r="J50" i="244"/>
  <c r="I50" i="244"/>
  <c r="J49" i="244"/>
  <c r="I49" i="244"/>
  <c r="J48" i="244"/>
  <c r="I48" i="244"/>
  <c r="J47" i="244"/>
  <c r="I47" i="244"/>
  <c r="J46" i="244"/>
  <c r="I46" i="244"/>
  <c r="J45" i="244"/>
  <c r="I45" i="244"/>
  <c r="J44" i="244"/>
  <c r="I44" i="244"/>
  <c r="J43" i="244"/>
  <c r="I43" i="244"/>
  <c r="J42" i="244"/>
  <c r="I42" i="244"/>
  <c r="J41" i="244"/>
  <c r="I41" i="244"/>
  <c r="J40" i="244"/>
  <c r="I40" i="244"/>
  <c r="J39" i="244"/>
  <c r="I39" i="244"/>
  <c r="J38" i="244"/>
  <c r="I38" i="244"/>
  <c r="J37" i="244"/>
  <c r="I37" i="244"/>
  <c r="J36" i="244"/>
  <c r="I36" i="244"/>
  <c r="J35" i="244"/>
  <c r="I35" i="244"/>
  <c r="J34" i="244"/>
  <c r="I34" i="244"/>
  <c r="J33" i="244"/>
  <c r="I33" i="244"/>
  <c r="J32" i="244"/>
  <c r="I32" i="244"/>
  <c r="J31" i="244"/>
  <c r="I31" i="244"/>
  <c r="J30" i="244"/>
  <c r="I30" i="244"/>
  <c r="J29" i="244"/>
  <c r="I29" i="244"/>
  <c r="J28" i="244"/>
  <c r="I28" i="244"/>
  <c r="J27" i="244"/>
  <c r="I27" i="244"/>
  <c r="J26" i="244"/>
  <c r="I26" i="244"/>
  <c r="J25" i="244"/>
  <c r="I25" i="244"/>
  <c r="J24" i="244"/>
  <c r="I24" i="244"/>
  <c r="J23" i="244"/>
  <c r="I23" i="244"/>
  <c r="J22" i="244"/>
  <c r="I22" i="244"/>
  <c r="J21" i="244"/>
  <c r="I21" i="244"/>
  <c r="J20" i="244"/>
  <c r="I20" i="244"/>
  <c r="J19" i="244"/>
  <c r="I19" i="244"/>
  <c r="J18" i="244"/>
  <c r="I18" i="244"/>
  <c r="J17" i="244"/>
  <c r="I17" i="244"/>
  <c r="G17" i="244"/>
  <c r="G18" i="244" s="1"/>
  <c r="G19" i="244" s="1"/>
  <c r="G20" i="244" s="1"/>
  <c r="G21" i="244" s="1"/>
  <c r="G22" i="244" s="1"/>
  <c r="G23" i="244" s="1"/>
  <c r="G24" i="244" s="1"/>
  <c r="G25" i="244" s="1"/>
  <c r="G26" i="244" s="1"/>
  <c r="G27" i="244" s="1"/>
  <c r="G28" i="244" s="1"/>
  <c r="G29" i="244" s="1"/>
  <c r="G30" i="244" s="1"/>
  <c r="G31" i="244" s="1"/>
  <c r="G32" i="244" s="1"/>
  <c r="G33" i="244" s="1"/>
  <c r="G34" i="244" s="1"/>
  <c r="G35" i="244" s="1"/>
  <c r="G36" i="244" s="1"/>
  <c r="G37" i="244" s="1"/>
  <c r="G38" i="244" s="1"/>
  <c r="G39" i="244" s="1"/>
  <c r="G40" i="244" s="1"/>
  <c r="G41" i="244" s="1"/>
  <c r="G42" i="244" s="1"/>
  <c r="G43" i="244" s="1"/>
  <c r="G44" i="244" s="1"/>
  <c r="G45" i="244" s="1"/>
  <c r="G46" i="244" s="1"/>
  <c r="G47" i="244" s="1"/>
  <c r="G48" i="244" s="1"/>
  <c r="G49" i="244" s="1"/>
  <c r="G50" i="244" s="1"/>
  <c r="G51" i="244" s="1"/>
  <c r="G52" i="244" s="1"/>
  <c r="G53" i="244" s="1"/>
  <c r="G55" i="244" s="1"/>
  <c r="C5" i="244"/>
  <c r="C4" i="244"/>
  <c r="C3" i="244"/>
  <c r="J64" i="243"/>
  <c r="A64" i="243"/>
  <c r="J63" i="243"/>
  <c r="A63" i="243"/>
  <c r="J59" i="243"/>
  <c r="A59" i="243"/>
  <c r="F55" i="243"/>
  <c r="E55" i="243"/>
  <c r="H54" i="243"/>
  <c r="J53" i="243"/>
  <c r="J54" i="243" s="1"/>
  <c r="I53" i="243"/>
  <c r="I54" i="243" s="1"/>
  <c r="J52" i="243"/>
  <c r="I52" i="243"/>
  <c r="J51" i="243"/>
  <c r="I51" i="243"/>
  <c r="J50" i="243"/>
  <c r="I50" i="243"/>
  <c r="J49" i="243"/>
  <c r="I49" i="243"/>
  <c r="J48" i="243"/>
  <c r="I48" i="243"/>
  <c r="J47" i="243"/>
  <c r="I47" i="243"/>
  <c r="J46" i="243"/>
  <c r="I46" i="243"/>
  <c r="J45" i="243"/>
  <c r="I45" i="243"/>
  <c r="J44" i="243"/>
  <c r="I44" i="243"/>
  <c r="J43" i="243"/>
  <c r="I43" i="243"/>
  <c r="J42" i="243"/>
  <c r="I42" i="243"/>
  <c r="J41" i="243"/>
  <c r="I41" i="243"/>
  <c r="J40" i="243"/>
  <c r="I40" i="243"/>
  <c r="J39" i="243"/>
  <c r="I39" i="243"/>
  <c r="J38" i="243"/>
  <c r="I38" i="243"/>
  <c r="J37" i="243"/>
  <c r="I37" i="243"/>
  <c r="J36" i="243"/>
  <c r="I36" i="243"/>
  <c r="J35" i="243"/>
  <c r="I35" i="243"/>
  <c r="J34" i="243"/>
  <c r="I34" i="243"/>
  <c r="J33" i="243"/>
  <c r="I33" i="243"/>
  <c r="J32" i="243"/>
  <c r="I32" i="243"/>
  <c r="J31" i="243"/>
  <c r="I31" i="243"/>
  <c r="J30" i="243"/>
  <c r="I30" i="243"/>
  <c r="J29" i="243"/>
  <c r="I29" i="243"/>
  <c r="J28" i="243"/>
  <c r="I28" i="243"/>
  <c r="J27" i="243"/>
  <c r="I27" i="243"/>
  <c r="J26" i="243"/>
  <c r="I26" i="243"/>
  <c r="J25" i="243"/>
  <c r="I25" i="243"/>
  <c r="J24" i="243"/>
  <c r="I24" i="243"/>
  <c r="J23" i="243"/>
  <c r="I23" i="243"/>
  <c r="J22" i="243"/>
  <c r="I22" i="243"/>
  <c r="J21" i="243"/>
  <c r="I21" i="243"/>
  <c r="J20" i="243"/>
  <c r="I20" i="243"/>
  <c r="J19" i="243"/>
  <c r="I19" i="243"/>
  <c r="J18" i="243"/>
  <c r="I18" i="243"/>
  <c r="J17" i="243"/>
  <c r="I17" i="243"/>
  <c r="E174" i="136"/>
  <c r="G17" i="243"/>
  <c r="G18" i="243" s="1"/>
  <c r="G19" i="243" s="1"/>
  <c r="G20" i="243" s="1"/>
  <c r="G21" i="243" s="1"/>
  <c r="G22" i="243" s="1"/>
  <c r="G23" i="243" s="1"/>
  <c r="G24" i="243" s="1"/>
  <c r="G25" i="243" s="1"/>
  <c r="G26" i="243" s="1"/>
  <c r="G27" i="243" s="1"/>
  <c r="G28" i="243" s="1"/>
  <c r="G29" i="243" s="1"/>
  <c r="G30" i="243" s="1"/>
  <c r="G31" i="243" s="1"/>
  <c r="G32" i="243" s="1"/>
  <c r="G33" i="243" s="1"/>
  <c r="G34" i="243" s="1"/>
  <c r="G35" i="243" s="1"/>
  <c r="G36" i="243" s="1"/>
  <c r="G37" i="243" s="1"/>
  <c r="G38" i="243" s="1"/>
  <c r="G39" i="243" s="1"/>
  <c r="G40" i="243" s="1"/>
  <c r="G41" i="243" s="1"/>
  <c r="G42" i="243" s="1"/>
  <c r="G43" i="243" s="1"/>
  <c r="G44" i="243" s="1"/>
  <c r="G45" i="243" s="1"/>
  <c r="G46" i="243" s="1"/>
  <c r="G47" i="243" s="1"/>
  <c r="G48" i="243" s="1"/>
  <c r="G49" i="243" s="1"/>
  <c r="G50" i="243" s="1"/>
  <c r="G51" i="243" s="1"/>
  <c r="G52" i="243" s="1"/>
  <c r="G53" i="243" s="1"/>
  <c r="G55" i="243" s="1"/>
  <c r="C5" i="243"/>
  <c r="C4" i="243"/>
  <c r="C3" i="243"/>
  <c r="J64" i="242"/>
  <c r="A64" i="242"/>
  <c r="J63" i="242"/>
  <c r="A63" i="242"/>
  <c r="J59" i="242"/>
  <c r="A59" i="242"/>
  <c r="F55" i="242"/>
  <c r="E55" i="242"/>
  <c r="H54" i="242"/>
  <c r="J53" i="242"/>
  <c r="J54" i="242" s="1"/>
  <c r="I53" i="242"/>
  <c r="I54" i="242" s="1"/>
  <c r="J52" i="242"/>
  <c r="I52" i="242"/>
  <c r="J51" i="242"/>
  <c r="I51" i="242"/>
  <c r="J50" i="242"/>
  <c r="I50" i="242"/>
  <c r="J49" i="242"/>
  <c r="I49" i="242"/>
  <c r="J48" i="242"/>
  <c r="I48" i="242"/>
  <c r="J47" i="242"/>
  <c r="I47" i="242"/>
  <c r="J46" i="242"/>
  <c r="I46" i="242"/>
  <c r="J45" i="242"/>
  <c r="I45" i="242"/>
  <c r="J44" i="242"/>
  <c r="I44" i="242"/>
  <c r="J43" i="242"/>
  <c r="I43" i="242"/>
  <c r="J42" i="242"/>
  <c r="I42" i="242"/>
  <c r="J41" i="242"/>
  <c r="I41" i="242"/>
  <c r="J40" i="242"/>
  <c r="I40" i="242"/>
  <c r="J39" i="242"/>
  <c r="I39" i="242"/>
  <c r="J38" i="242"/>
  <c r="I38" i="242"/>
  <c r="J37" i="242"/>
  <c r="I37" i="242"/>
  <c r="J36" i="242"/>
  <c r="I36" i="242"/>
  <c r="J35" i="242"/>
  <c r="I35" i="242"/>
  <c r="J34" i="242"/>
  <c r="I34" i="242"/>
  <c r="J33" i="242"/>
  <c r="I33" i="242"/>
  <c r="J32" i="242"/>
  <c r="I32" i="242"/>
  <c r="J31" i="242"/>
  <c r="I31" i="242"/>
  <c r="J30" i="242"/>
  <c r="I30" i="242"/>
  <c r="J29" i="242"/>
  <c r="I29" i="242"/>
  <c r="J28" i="242"/>
  <c r="I28" i="242"/>
  <c r="J27" i="242"/>
  <c r="I27" i="242"/>
  <c r="J26" i="242"/>
  <c r="I26" i="242"/>
  <c r="J25" i="242"/>
  <c r="I25" i="242"/>
  <c r="J24" i="242"/>
  <c r="I24" i="242"/>
  <c r="J23" i="242"/>
  <c r="I23" i="242"/>
  <c r="J22" i="242"/>
  <c r="I22" i="242"/>
  <c r="J21" i="242"/>
  <c r="I21" i="242"/>
  <c r="J20" i="242"/>
  <c r="I20" i="242"/>
  <c r="J19" i="242"/>
  <c r="I19" i="242"/>
  <c r="J18" i="242"/>
  <c r="I18" i="242"/>
  <c r="J17" i="242"/>
  <c r="I17" i="242"/>
  <c r="G17" i="242"/>
  <c r="G18" i="242" s="1"/>
  <c r="G19" i="242" s="1"/>
  <c r="G20" i="242" s="1"/>
  <c r="G21" i="242" s="1"/>
  <c r="G22" i="242" s="1"/>
  <c r="G23" i="242" s="1"/>
  <c r="G24" i="242" s="1"/>
  <c r="G25" i="242" s="1"/>
  <c r="G26" i="242" s="1"/>
  <c r="G27" i="242" s="1"/>
  <c r="G28" i="242" s="1"/>
  <c r="G29" i="242" s="1"/>
  <c r="G30" i="242" s="1"/>
  <c r="G31" i="242" s="1"/>
  <c r="G32" i="242" s="1"/>
  <c r="G33" i="242" s="1"/>
  <c r="G34" i="242" s="1"/>
  <c r="G35" i="242" s="1"/>
  <c r="G36" i="242" s="1"/>
  <c r="G37" i="242" s="1"/>
  <c r="G38" i="242" s="1"/>
  <c r="G39" i="242" s="1"/>
  <c r="G40" i="242" s="1"/>
  <c r="G41" i="242" s="1"/>
  <c r="G42" i="242" s="1"/>
  <c r="G43" i="242" s="1"/>
  <c r="G44" i="242" s="1"/>
  <c r="G45" i="242" s="1"/>
  <c r="G46" i="242" s="1"/>
  <c r="G47" i="242" s="1"/>
  <c r="G48" i="242" s="1"/>
  <c r="G49" i="242" s="1"/>
  <c r="G50" i="242" s="1"/>
  <c r="G51" i="242" s="1"/>
  <c r="G52" i="242" s="1"/>
  <c r="G53" i="242" s="1"/>
  <c r="G55" i="242" s="1"/>
  <c r="C5" i="242"/>
  <c r="C4" i="242"/>
  <c r="C3" i="242"/>
  <c r="J64" i="241"/>
  <c r="A64" i="241"/>
  <c r="J63" i="241"/>
  <c r="A63" i="241"/>
  <c r="J59" i="241"/>
  <c r="A59" i="241"/>
  <c r="F55" i="241"/>
  <c r="E55" i="241"/>
  <c r="H54" i="241"/>
  <c r="J53" i="241"/>
  <c r="J54" i="241" s="1"/>
  <c r="I53" i="241"/>
  <c r="I54" i="241" s="1"/>
  <c r="J52" i="241"/>
  <c r="I52" i="241"/>
  <c r="J51" i="241"/>
  <c r="I51" i="241"/>
  <c r="J50" i="241"/>
  <c r="I50" i="241"/>
  <c r="J49" i="241"/>
  <c r="I49" i="241"/>
  <c r="J48" i="241"/>
  <c r="I48" i="241"/>
  <c r="J47" i="241"/>
  <c r="I47" i="241"/>
  <c r="J46" i="241"/>
  <c r="I46" i="241"/>
  <c r="J45" i="241"/>
  <c r="I45" i="241"/>
  <c r="J44" i="241"/>
  <c r="I44" i="241"/>
  <c r="J43" i="241"/>
  <c r="I43" i="241"/>
  <c r="J42" i="241"/>
  <c r="I42" i="241"/>
  <c r="J41" i="241"/>
  <c r="I41" i="241"/>
  <c r="J40" i="241"/>
  <c r="I40" i="241"/>
  <c r="J39" i="241"/>
  <c r="I39" i="241"/>
  <c r="J38" i="241"/>
  <c r="I38" i="241"/>
  <c r="J37" i="241"/>
  <c r="I37" i="241"/>
  <c r="J36" i="241"/>
  <c r="I36" i="241"/>
  <c r="J35" i="241"/>
  <c r="I35" i="241"/>
  <c r="J34" i="241"/>
  <c r="I34" i="241"/>
  <c r="J33" i="241"/>
  <c r="I33" i="241"/>
  <c r="J32" i="241"/>
  <c r="I32" i="241"/>
  <c r="J31" i="241"/>
  <c r="I31" i="241"/>
  <c r="J30" i="241"/>
  <c r="I30" i="241"/>
  <c r="J29" i="241"/>
  <c r="I29" i="241"/>
  <c r="J28" i="241"/>
  <c r="I28" i="241"/>
  <c r="J27" i="241"/>
  <c r="I27" i="241"/>
  <c r="J26" i="241"/>
  <c r="I26" i="241"/>
  <c r="J25" i="241"/>
  <c r="I25" i="241"/>
  <c r="J24" i="241"/>
  <c r="I24" i="241"/>
  <c r="J23" i="241"/>
  <c r="I23" i="241"/>
  <c r="J22" i="241"/>
  <c r="I22" i="241"/>
  <c r="J21" i="241"/>
  <c r="I21" i="241"/>
  <c r="J20" i="241"/>
  <c r="I20" i="241"/>
  <c r="J19" i="241"/>
  <c r="I19" i="241"/>
  <c r="J18" i="241"/>
  <c r="I18" i="241"/>
  <c r="J17" i="241"/>
  <c r="I17" i="241"/>
  <c r="G17" i="241"/>
  <c r="G18" i="241" s="1"/>
  <c r="G19" i="241" s="1"/>
  <c r="G20" i="241" s="1"/>
  <c r="G21" i="241" s="1"/>
  <c r="G22" i="241" s="1"/>
  <c r="G23" i="241" s="1"/>
  <c r="G24" i="241" s="1"/>
  <c r="G25" i="241" s="1"/>
  <c r="G26" i="241" s="1"/>
  <c r="G27" i="241" s="1"/>
  <c r="G28" i="241" s="1"/>
  <c r="G29" i="241" s="1"/>
  <c r="G30" i="241" s="1"/>
  <c r="G31" i="241" s="1"/>
  <c r="G32" i="241" s="1"/>
  <c r="G33" i="241" s="1"/>
  <c r="G34" i="241" s="1"/>
  <c r="G35" i="241" s="1"/>
  <c r="G36" i="241" s="1"/>
  <c r="G37" i="241" s="1"/>
  <c r="G38" i="241" s="1"/>
  <c r="G39" i="241" s="1"/>
  <c r="G40" i="241" s="1"/>
  <c r="G41" i="241" s="1"/>
  <c r="G42" i="241" s="1"/>
  <c r="G43" i="241" s="1"/>
  <c r="G44" i="241" s="1"/>
  <c r="G45" i="241" s="1"/>
  <c r="G46" i="241" s="1"/>
  <c r="G47" i="241" s="1"/>
  <c r="G48" i="241" s="1"/>
  <c r="G49" i="241" s="1"/>
  <c r="G50" i="241" s="1"/>
  <c r="G51" i="241" s="1"/>
  <c r="G52" i="241" s="1"/>
  <c r="G53" i="241" s="1"/>
  <c r="G55" i="241" s="1"/>
  <c r="C5" i="241"/>
  <c r="C4" i="241"/>
  <c r="C3" i="241"/>
  <c r="J64" i="240"/>
  <c r="A64" i="240"/>
  <c r="J63" i="240"/>
  <c r="A63" i="240"/>
  <c r="J59" i="240"/>
  <c r="A59" i="240"/>
  <c r="F55" i="240"/>
  <c r="E55" i="240"/>
  <c r="H54" i="240"/>
  <c r="J53" i="240"/>
  <c r="J54" i="240" s="1"/>
  <c r="I53" i="240"/>
  <c r="I54" i="240" s="1"/>
  <c r="J52" i="240"/>
  <c r="I52" i="240"/>
  <c r="J51" i="240"/>
  <c r="I51" i="240"/>
  <c r="J50" i="240"/>
  <c r="I50" i="240"/>
  <c r="J49" i="240"/>
  <c r="I49" i="240"/>
  <c r="J48" i="240"/>
  <c r="I48" i="240"/>
  <c r="J47" i="240"/>
  <c r="I47" i="240"/>
  <c r="J46" i="240"/>
  <c r="I46" i="240"/>
  <c r="J45" i="240"/>
  <c r="I45" i="240"/>
  <c r="J44" i="240"/>
  <c r="I44" i="240"/>
  <c r="J43" i="240"/>
  <c r="I43" i="240"/>
  <c r="J42" i="240"/>
  <c r="I42" i="240"/>
  <c r="J41" i="240"/>
  <c r="I41" i="240"/>
  <c r="J40" i="240"/>
  <c r="I40" i="240"/>
  <c r="J39" i="240"/>
  <c r="I39" i="240"/>
  <c r="J38" i="240"/>
  <c r="I38" i="240"/>
  <c r="J37" i="240"/>
  <c r="I37" i="240"/>
  <c r="J36" i="240"/>
  <c r="I36" i="240"/>
  <c r="J35" i="240"/>
  <c r="I35" i="240"/>
  <c r="J34" i="240"/>
  <c r="I34" i="240"/>
  <c r="J33" i="240"/>
  <c r="I33" i="240"/>
  <c r="J32" i="240"/>
  <c r="I32" i="240"/>
  <c r="J31" i="240"/>
  <c r="I31" i="240"/>
  <c r="J30" i="240"/>
  <c r="I30" i="240"/>
  <c r="J29" i="240"/>
  <c r="I29" i="240"/>
  <c r="J28" i="240"/>
  <c r="I28" i="240"/>
  <c r="J27" i="240"/>
  <c r="I27" i="240"/>
  <c r="J26" i="240"/>
  <c r="I26" i="240"/>
  <c r="J25" i="240"/>
  <c r="I25" i="240"/>
  <c r="J24" i="240"/>
  <c r="I24" i="240"/>
  <c r="J23" i="240"/>
  <c r="I23" i="240"/>
  <c r="J22" i="240"/>
  <c r="I22" i="240"/>
  <c r="J21" i="240"/>
  <c r="I21" i="240"/>
  <c r="J20" i="240"/>
  <c r="I20" i="240"/>
  <c r="J19" i="240"/>
  <c r="I19" i="240"/>
  <c r="J18" i="240"/>
  <c r="I18" i="240"/>
  <c r="J17" i="240"/>
  <c r="I17" i="240"/>
  <c r="G17" i="240"/>
  <c r="G18" i="240" s="1"/>
  <c r="G19" i="240" s="1"/>
  <c r="G20" i="240" s="1"/>
  <c r="G21" i="240" s="1"/>
  <c r="G22" i="240" s="1"/>
  <c r="G23" i="240" s="1"/>
  <c r="G24" i="240" s="1"/>
  <c r="G25" i="240" s="1"/>
  <c r="G26" i="240" s="1"/>
  <c r="G27" i="240" s="1"/>
  <c r="G28" i="240" s="1"/>
  <c r="G29" i="240" s="1"/>
  <c r="G30" i="240" s="1"/>
  <c r="G31" i="240" s="1"/>
  <c r="G32" i="240" s="1"/>
  <c r="G33" i="240" s="1"/>
  <c r="G34" i="240" s="1"/>
  <c r="G35" i="240" s="1"/>
  <c r="G36" i="240" s="1"/>
  <c r="G37" i="240" s="1"/>
  <c r="G38" i="240" s="1"/>
  <c r="G39" i="240" s="1"/>
  <c r="G40" i="240" s="1"/>
  <c r="G41" i="240" s="1"/>
  <c r="G42" i="240" s="1"/>
  <c r="G43" i="240" s="1"/>
  <c r="G44" i="240" s="1"/>
  <c r="G45" i="240" s="1"/>
  <c r="G46" i="240" s="1"/>
  <c r="G47" i="240" s="1"/>
  <c r="G48" i="240" s="1"/>
  <c r="G49" i="240" s="1"/>
  <c r="G50" i="240" s="1"/>
  <c r="G51" i="240" s="1"/>
  <c r="G52" i="240" s="1"/>
  <c r="G53" i="240" s="1"/>
  <c r="G55" i="240" s="1"/>
  <c r="C5" i="240"/>
  <c r="C4" i="240"/>
  <c r="C3" i="240"/>
  <c r="J64" i="239"/>
  <c r="A64" i="239"/>
  <c r="J63" i="239"/>
  <c r="A63" i="239"/>
  <c r="J59" i="239"/>
  <c r="A59" i="239"/>
  <c r="F55" i="239"/>
  <c r="E55" i="239"/>
  <c r="H54" i="239"/>
  <c r="J53" i="239"/>
  <c r="J54" i="239" s="1"/>
  <c r="I53" i="239"/>
  <c r="I54" i="239" s="1"/>
  <c r="J52" i="239"/>
  <c r="I52" i="239"/>
  <c r="J51" i="239"/>
  <c r="I51" i="239"/>
  <c r="J50" i="239"/>
  <c r="I50" i="239"/>
  <c r="J49" i="239"/>
  <c r="I49" i="239"/>
  <c r="J48" i="239"/>
  <c r="I48" i="239"/>
  <c r="J47" i="239"/>
  <c r="I47" i="239"/>
  <c r="J46" i="239"/>
  <c r="I46" i="239"/>
  <c r="J45" i="239"/>
  <c r="I45" i="239"/>
  <c r="J44" i="239"/>
  <c r="I44" i="239"/>
  <c r="J43" i="239"/>
  <c r="I43" i="239"/>
  <c r="J42" i="239"/>
  <c r="I42" i="239"/>
  <c r="J41" i="239"/>
  <c r="I41" i="239"/>
  <c r="J40" i="239"/>
  <c r="I40" i="239"/>
  <c r="J39" i="239"/>
  <c r="I39" i="239"/>
  <c r="J38" i="239"/>
  <c r="I38" i="239"/>
  <c r="J37" i="239"/>
  <c r="I37" i="239"/>
  <c r="J36" i="239"/>
  <c r="I36" i="239"/>
  <c r="J35" i="239"/>
  <c r="I35" i="239"/>
  <c r="J34" i="239"/>
  <c r="I34" i="239"/>
  <c r="J33" i="239"/>
  <c r="I33" i="239"/>
  <c r="J32" i="239"/>
  <c r="I32" i="239"/>
  <c r="J31" i="239"/>
  <c r="I31" i="239"/>
  <c r="J30" i="239"/>
  <c r="I30" i="239"/>
  <c r="J29" i="239"/>
  <c r="I29" i="239"/>
  <c r="J28" i="239"/>
  <c r="I28" i="239"/>
  <c r="J27" i="239"/>
  <c r="I27" i="239"/>
  <c r="J26" i="239"/>
  <c r="I26" i="239"/>
  <c r="J25" i="239"/>
  <c r="I25" i="239"/>
  <c r="J24" i="239"/>
  <c r="I24" i="239"/>
  <c r="J23" i="239"/>
  <c r="I23" i="239"/>
  <c r="J22" i="239"/>
  <c r="I22" i="239"/>
  <c r="J21" i="239"/>
  <c r="I21" i="239"/>
  <c r="J20" i="239"/>
  <c r="I20" i="239"/>
  <c r="J19" i="239"/>
  <c r="I19" i="239"/>
  <c r="J18" i="239"/>
  <c r="I18" i="239"/>
  <c r="J17" i="239"/>
  <c r="I17" i="239"/>
  <c r="E170" i="136"/>
  <c r="G17" i="239"/>
  <c r="G18" i="239" s="1"/>
  <c r="G19" i="239" s="1"/>
  <c r="G20" i="239" s="1"/>
  <c r="G21" i="239" s="1"/>
  <c r="G22" i="239" s="1"/>
  <c r="G23" i="239" s="1"/>
  <c r="G24" i="239" s="1"/>
  <c r="G25" i="239" s="1"/>
  <c r="G26" i="239" s="1"/>
  <c r="G27" i="239" s="1"/>
  <c r="G28" i="239" s="1"/>
  <c r="G29" i="239" s="1"/>
  <c r="G30" i="239" s="1"/>
  <c r="G31" i="239" s="1"/>
  <c r="G32" i="239" s="1"/>
  <c r="G33" i="239" s="1"/>
  <c r="G34" i="239" s="1"/>
  <c r="G35" i="239" s="1"/>
  <c r="G36" i="239" s="1"/>
  <c r="G37" i="239" s="1"/>
  <c r="G38" i="239" s="1"/>
  <c r="G39" i="239" s="1"/>
  <c r="G40" i="239" s="1"/>
  <c r="G41" i="239" s="1"/>
  <c r="G42" i="239" s="1"/>
  <c r="G43" i="239" s="1"/>
  <c r="G44" i="239" s="1"/>
  <c r="G45" i="239" s="1"/>
  <c r="G46" i="239" s="1"/>
  <c r="G47" i="239" s="1"/>
  <c r="G48" i="239" s="1"/>
  <c r="G49" i="239" s="1"/>
  <c r="G50" i="239" s="1"/>
  <c r="G51" i="239" s="1"/>
  <c r="G52" i="239" s="1"/>
  <c r="G53" i="239" s="1"/>
  <c r="G55" i="239" s="1"/>
  <c r="C5" i="239"/>
  <c r="C4" i="239"/>
  <c r="C3" i="239"/>
  <c r="J64" i="238"/>
  <c r="A64" i="238"/>
  <c r="J63" i="238"/>
  <c r="A63" i="238"/>
  <c r="J59" i="238"/>
  <c r="A59" i="238"/>
  <c r="F55" i="238"/>
  <c r="E55" i="238"/>
  <c r="H54" i="238"/>
  <c r="J53" i="238"/>
  <c r="J54" i="238" s="1"/>
  <c r="I53" i="238"/>
  <c r="I54" i="238" s="1"/>
  <c r="J52" i="238"/>
  <c r="I52" i="238"/>
  <c r="J51" i="238"/>
  <c r="I51" i="238"/>
  <c r="J50" i="238"/>
  <c r="I50" i="238"/>
  <c r="J49" i="238"/>
  <c r="I49" i="238"/>
  <c r="J48" i="238"/>
  <c r="I48" i="238"/>
  <c r="J47" i="238"/>
  <c r="I47" i="238"/>
  <c r="J46" i="238"/>
  <c r="I46" i="238"/>
  <c r="J45" i="238"/>
  <c r="I45" i="238"/>
  <c r="J44" i="238"/>
  <c r="I44" i="238"/>
  <c r="J43" i="238"/>
  <c r="I43" i="238"/>
  <c r="J42" i="238"/>
  <c r="I42" i="238"/>
  <c r="J41" i="238"/>
  <c r="I41" i="238"/>
  <c r="J40" i="238"/>
  <c r="I40" i="238"/>
  <c r="J39" i="238"/>
  <c r="I39" i="238"/>
  <c r="J38" i="238"/>
  <c r="I38" i="238"/>
  <c r="J37" i="238"/>
  <c r="I37" i="238"/>
  <c r="J36" i="238"/>
  <c r="I36" i="238"/>
  <c r="J35" i="238"/>
  <c r="I35" i="238"/>
  <c r="J34" i="238"/>
  <c r="I34" i="238"/>
  <c r="J33" i="238"/>
  <c r="I33" i="238"/>
  <c r="J32" i="238"/>
  <c r="I32" i="238"/>
  <c r="J31" i="238"/>
  <c r="I31" i="238"/>
  <c r="J30" i="238"/>
  <c r="I30" i="238"/>
  <c r="J29" i="238"/>
  <c r="I29" i="238"/>
  <c r="J28" i="238"/>
  <c r="I28" i="238"/>
  <c r="J27" i="238"/>
  <c r="I27" i="238"/>
  <c r="J26" i="238"/>
  <c r="I26" i="238"/>
  <c r="J25" i="238"/>
  <c r="I25" i="238"/>
  <c r="J24" i="238"/>
  <c r="I24" i="238"/>
  <c r="J23" i="238"/>
  <c r="I23" i="238"/>
  <c r="J22" i="238"/>
  <c r="I22" i="238"/>
  <c r="J21" i="238"/>
  <c r="I21" i="238"/>
  <c r="J20" i="238"/>
  <c r="I20" i="238"/>
  <c r="J19" i="238"/>
  <c r="I19" i="238"/>
  <c r="J18" i="238"/>
  <c r="I18" i="238"/>
  <c r="J17" i="238"/>
  <c r="I17" i="238"/>
  <c r="G17" i="238"/>
  <c r="G18" i="238" s="1"/>
  <c r="G19" i="238" s="1"/>
  <c r="G20" i="238" s="1"/>
  <c r="G21" i="238" s="1"/>
  <c r="G22" i="238" s="1"/>
  <c r="G23" i="238" s="1"/>
  <c r="G24" i="238" s="1"/>
  <c r="G25" i="238" s="1"/>
  <c r="G26" i="238" s="1"/>
  <c r="G27" i="238" s="1"/>
  <c r="G28" i="238" s="1"/>
  <c r="G29" i="238" s="1"/>
  <c r="G30" i="238" s="1"/>
  <c r="G31" i="238" s="1"/>
  <c r="G32" i="238" s="1"/>
  <c r="G33" i="238" s="1"/>
  <c r="G34" i="238" s="1"/>
  <c r="G35" i="238" s="1"/>
  <c r="G36" i="238" s="1"/>
  <c r="G37" i="238" s="1"/>
  <c r="G38" i="238" s="1"/>
  <c r="G39" i="238" s="1"/>
  <c r="G40" i="238" s="1"/>
  <c r="G41" i="238" s="1"/>
  <c r="G42" i="238" s="1"/>
  <c r="G43" i="238" s="1"/>
  <c r="G44" i="238" s="1"/>
  <c r="G45" i="238" s="1"/>
  <c r="G46" i="238" s="1"/>
  <c r="G47" i="238" s="1"/>
  <c r="G48" i="238" s="1"/>
  <c r="G49" i="238" s="1"/>
  <c r="G50" i="238" s="1"/>
  <c r="G51" i="238" s="1"/>
  <c r="G52" i="238" s="1"/>
  <c r="G53" i="238" s="1"/>
  <c r="G55" i="238" s="1"/>
  <c r="C5" i="238"/>
  <c r="C4" i="238"/>
  <c r="C3" i="238"/>
  <c r="J64" i="237"/>
  <c r="A64" i="237"/>
  <c r="J63" i="237"/>
  <c r="A63" i="237"/>
  <c r="J59" i="237"/>
  <c r="A59" i="237"/>
  <c r="F55" i="237"/>
  <c r="E55" i="237"/>
  <c r="H54" i="237"/>
  <c r="J53" i="237"/>
  <c r="J54" i="237" s="1"/>
  <c r="I53" i="237"/>
  <c r="I54" i="237" s="1"/>
  <c r="J52" i="237"/>
  <c r="I52" i="237"/>
  <c r="J51" i="237"/>
  <c r="I51" i="237"/>
  <c r="J50" i="237"/>
  <c r="I50" i="237"/>
  <c r="J49" i="237"/>
  <c r="I49" i="237"/>
  <c r="J48" i="237"/>
  <c r="I48" i="237"/>
  <c r="J47" i="237"/>
  <c r="I47" i="237"/>
  <c r="J46" i="237"/>
  <c r="I46" i="237"/>
  <c r="J45" i="237"/>
  <c r="I45" i="237"/>
  <c r="J44" i="237"/>
  <c r="I44" i="237"/>
  <c r="J43" i="237"/>
  <c r="I43" i="237"/>
  <c r="J42" i="237"/>
  <c r="I42" i="237"/>
  <c r="J41" i="237"/>
  <c r="I41" i="237"/>
  <c r="J40" i="237"/>
  <c r="I40" i="237"/>
  <c r="J39" i="237"/>
  <c r="I39" i="237"/>
  <c r="J38" i="237"/>
  <c r="I38" i="237"/>
  <c r="J37" i="237"/>
  <c r="I37" i="237"/>
  <c r="J36" i="237"/>
  <c r="I36" i="237"/>
  <c r="J35" i="237"/>
  <c r="I35" i="237"/>
  <c r="J34" i="237"/>
  <c r="I34" i="237"/>
  <c r="J33" i="237"/>
  <c r="I33" i="237"/>
  <c r="J32" i="237"/>
  <c r="I32" i="237"/>
  <c r="J31" i="237"/>
  <c r="I31" i="237"/>
  <c r="J30" i="237"/>
  <c r="I30" i="237"/>
  <c r="J29" i="237"/>
  <c r="I29" i="237"/>
  <c r="J28" i="237"/>
  <c r="I28" i="237"/>
  <c r="J27" i="237"/>
  <c r="I27" i="237"/>
  <c r="J26" i="237"/>
  <c r="I26" i="237"/>
  <c r="J25" i="237"/>
  <c r="I25" i="237"/>
  <c r="J24" i="237"/>
  <c r="I24" i="237"/>
  <c r="J23" i="237"/>
  <c r="I23" i="237"/>
  <c r="J22" i="237"/>
  <c r="I22" i="237"/>
  <c r="J21" i="237"/>
  <c r="I21" i="237"/>
  <c r="J20" i="237"/>
  <c r="I20" i="237"/>
  <c r="J19" i="237"/>
  <c r="I19" i="237"/>
  <c r="J18" i="237"/>
  <c r="I18" i="237"/>
  <c r="J17" i="237"/>
  <c r="I17" i="237"/>
  <c r="G17" i="237"/>
  <c r="G18" i="237" s="1"/>
  <c r="G19" i="237" s="1"/>
  <c r="G20" i="237" s="1"/>
  <c r="G21" i="237" s="1"/>
  <c r="G22" i="237" s="1"/>
  <c r="G23" i="237" s="1"/>
  <c r="G24" i="237" s="1"/>
  <c r="G25" i="237" s="1"/>
  <c r="G26" i="237" s="1"/>
  <c r="G27" i="237" s="1"/>
  <c r="G28" i="237" s="1"/>
  <c r="G29" i="237" s="1"/>
  <c r="G30" i="237" s="1"/>
  <c r="G31" i="237" s="1"/>
  <c r="G32" i="237" s="1"/>
  <c r="G33" i="237" s="1"/>
  <c r="G34" i="237" s="1"/>
  <c r="G35" i="237" s="1"/>
  <c r="G36" i="237" s="1"/>
  <c r="G37" i="237" s="1"/>
  <c r="G38" i="237" s="1"/>
  <c r="G39" i="237" s="1"/>
  <c r="G40" i="237" s="1"/>
  <c r="G41" i="237" s="1"/>
  <c r="G42" i="237" s="1"/>
  <c r="G43" i="237" s="1"/>
  <c r="G44" i="237" s="1"/>
  <c r="G45" i="237" s="1"/>
  <c r="G46" i="237" s="1"/>
  <c r="G47" i="237" s="1"/>
  <c r="G48" i="237" s="1"/>
  <c r="G49" i="237" s="1"/>
  <c r="G50" i="237" s="1"/>
  <c r="G51" i="237" s="1"/>
  <c r="G52" i="237" s="1"/>
  <c r="G53" i="237" s="1"/>
  <c r="G55" i="237" s="1"/>
  <c r="C5" i="237"/>
  <c r="C4" i="237"/>
  <c r="C3" i="237"/>
  <c r="J64" i="236"/>
  <c r="A64" i="236"/>
  <c r="J63" i="236"/>
  <c r="A63" i="236"/>
  <c r="J59" i="236"/>
  <c r="A59" i="236"/>
  <c r="F55" i="236"/>
  <c r="E55" i="236"/>
  <c r="H54" i="236"/>
  <c r="J53" i="236"/>
  <c r="J54" i="236" s="1"/>
  <c r="I53" i="236"/>
  <c r="I54" i="236" s="1"/>
  <c r="J52" i="236"/>
  <c r="I52" i="236"/>
  <c r="J51" i="236"/>
  <c r="I51" i="236"/>
  <c r="J50" i="236"/>
  <c r="I50" i="236"/>
  <c r="J49" i="236"/>
  <c r="I49" i="236"/>
  <c r="J48" i="236"/>
  <c r="I48" i="236"/>
  <c r="J47" i="236"/>
  <c r="I47" i="236"/>
  <c r="J46" i="236"/>
  <c r="I46" i="236"/>
  <c r="J45" i="236"/>
  <c r="I45" i="236"/>
  <c r="J44" i="236"/>
  <c r="I44" i="236"/>
  <c r="J43" i="236"/>
  <c r="I43" i="236"/>
  <c r="J42" i="236"/>
  <c r="I42" i="236"/>
  <c r="J41" i="236"/>
  <c r="I41" i="236"/>
  <c r="J40" i="236"/>
  <c r="I40" i="236"/>
  <c r="J39" i="236"/>
  <c r="I39" i="236"/>
  <c r="J38" i="236"/>
  <c r="I38" i="236"/>
  <c r="J37" i="236"/>
  <c r="I37" i="236"/>
  <c r="J36" i="236"/>
  <c r="I36" i="236"/>
  <c r="J35" i="236"/>
  <c r="I35" i="236"/>
  <c r="J34" i="236"/>
  <c r="I34" i="236"/>
  <c r="J33" i="236"/>
  <c r="I33" i="236"/>
  <c r="J32" i="236"/>
  <c r="I32" i="236"/>
  <c r="J31" i="236"/>
  <c r="I31" i="236"/>
  <c r="J30" i="236"/>
  <c r="I30" i="236"/>
  <c r="J29" i="236"/>
  <c r="I29" i="236"/>
  <c r="J28" i="236"/>
  <c r="I28" i="236"/>
  <c r="J27" i="236"/>
  <c r="I27" i="236"/>
  <c r="J26" i="236"/>
  <c r="I26" i="236"/>
  <c r="J25" i="236"/>
  <c r="I25" i="236"/>
  <c r="J24" i="236"/>
  <c r="I24" i="236"/>
  <c r="J23" i="236"/>
  <c r="I23" i="236"/>
  <c r="J22" i="236"/>
  <c r="I22" i="236"/>
  <c r="J21" i="236"/>
  <c r="I21" i="236"/>
  <c r="J20" i="236"/>
  <c r="I20" i="236"/>
  <c r="J19" i="236"/>
  <c r="I19" i="236"/>
  <c r="J18" i="236"/>
  <c r="I18" i="236"/>
  <c r="J17" i="236"/>
  <c r="I17" i="236"/>
  <c r="G17" i="236"/>
  <c r="G18" i="236" s="1"/>
  <c r="G19" i="236" s="1"/>
  <c r="G20" i="236" s="1"/>
  <c r="G21" i="236" s="1"/>
  <c r="G22" i="236" s="1"/>
  <c r="G23" i="236" s="1"/>
  <c r="G24" i="236" s="1"/>
  <c r="G25" i="236" s="1"/>
  <c r="G26" i="236" s="1"/>
  <c r="G27" i="236" s="1"/>
  <c r="G28" i="236" s="1"/>
  <c r="G29" i="236" s="1"/>
  <c r="G30" i="236" s="1"/>
  <c r="G31" i="236" s="1"/>
  <c r="G32" i="236" s="1"/>
  <c r="G33" i="236" s="1"/>
  <c r="G34" i="236" s="1"/>
  <c r="G35" i="236" s="1"/>
  <c r="G36" i="236" s="1"/>
  <c r="G37" i="236" s="1"/>
  <c r="G38" i="236" s="1"/>
  <c r="G39" i="236" s="1"/>
  <c r="G40" i="236" s="1"/>
  <c r="G41" i="236" s="1"/>
  <c r="G42" i="236" s="1"/>
  <c r="G43" i="236" s="1"/>
  <c r="G44" i="236" s="1"/>
  <c r="G45" i="236" s="1"/>
  <c r="G46" i="236" s="1"/>
  <c r="G47" i="236" s="1"/>
  <c r="G48" i="236" s="1"/>
  <c r="G49" i="236" s="1"/>
  <c r="G50" i="236" s="1"/>
  <c r="G51" i="236" s="1"/>
  <c r="G52" i="236" s="1"/>
  <c r="G53" i="236" s="1"/>
  <c r="G55" i="236" s="1"/>
  <c r="C5" i="236"/>
  <c r="C4" i="236"/>
  <c r="C3" i="236"/>
  <c r="J64" i="235"/>
  <c r="A64" i="235"/>
  <c r="J63" i="235"/>
  <c r="A63" i="235"/>
  <c r="J59" i="235"/>
  <c r="A59" i="235"/>
  <c r="F55" i="235"/>
  <c r="E55" i="235"/>
  <c r="H54" i="235"/>
  <c r="J53" i="235"/>
  <c r="J54" i="235" s="1"/>
  <c r="I53" i="235"/>
  <c r="I54" i="235" s="1"/>
  <c r="J52" i="235"/>
  <c r="I52" i="235"/>
  <c r="J51" i="235"/>
  <c r="I51" i="235"/>
  <c r="J50" i="235"/>
  <c r="I50" i="235"/>
  <c r="J49" i="235"/>
  <c r="I49" i="235"/>
  <c r="J48" i="235"/>
  <c r="I48" i="235"/>
  <c r="J47" i="235"/>
  <c r="I47" i="235"/>
  <c r="J46" i="235"/>
  <c r="I46" i="235"/>
  <c r="J45" i="235"/>
  <c r="I45" i="235"/>
  <c r="J44" i="235"/>
  <c r="I44" i="235"/>
  <c r="J43" i="235"/>
  <c r="I43" i="235"/>
  <c r="J42" i="235"/>
  <c r="I42" i="235"/>
  <c r="J41" i="235"/>
  <c r="I41" i="235"/>
  <c r="J40" i="235"/>
  <c r="I40" i="235"/>
  <c r="J39" i="235"/>
  <c r="I39" i="235"/>
  <c r="J38" i="235"/>
  <c r="I38" i="235"/>
  <c r="J37" i="235"/>
  <c r="I37" i="235"/>
  <c r="J36" i="235"/>
  <c r="I36" i="235"/>
  <c r="J35" i="235"/>
  <c r="I35" i="235"/>
  <c r="J34" i="235"/>
  <c r="I34" i="235"/>
  <c r="J33" i="235"/>
  <c r="I33" i="235"/>
  <c r="J32" i="235"/>
  <c r="I32" i="235"/>
  <c r="J31" i="235"/>
  <c r="I31" i="235"/>
  <c r="J30" i="235"/>
  <c r="I30" i="235"/>
  <c r="J29" i="235"/>
  <c r="I29" i="235"/>
  <c r="J28" i="235"/>
  <c r="I28" i="235"/>
  <c r="J27" i="235"/>
  <c r="I27" i="235"/>
  <c r="J26" i="235"/>
  <c r="I26" i="235"/>
  <c r="J25" i="235"/>
  <c r="I25" i="235"/>
  <c r="J24" i="235"/>
  <c r="I24" i="235"/>
  <c r="J23" i="235"/>
  <c r="I23" i="235"/>
  <c r="J22" i="235"/>
  <c r="I22" i="235"/>
  <c r="J21" i="235"/>
  <c r="I21" i="235"/>
  <c r="J20" i="235"/>
  <c r="I20" i="235"/>
  <c r="J19" i="235"/>
  <c r="I19" i="235"/>
  <c r="J18" i="235"/>
  <c r="I18" i="235"/>
  <c r="J17" i="235"/>
  <c r="I17" i="235"/>
  <c r="E166" i="136"/>
  <c r="G17" i="235"/>
  <c r="G18" i="235" s="1"/>
  <c r="G19" i="235" s="1"/>
  <c r="G20" i="235" s="1"/>
  <c r="G21" i="235" s="1"/>
  <c r="G22" i="235" s="1"/>
  <c r="G23" i="235" s="1"/>
  <c r="G24" i="235" s="1"/>
  <c r="G25" i="235" s="1"/>
  <c r="G26" i="235" s="1"/>
  <c r="G27" i="235" s="1"/>
  <c r="G28" i="235" s="1"/>
  <c r="G29" i="235" s="1"/>
  <c r="G30" i="235" s="1"/>
  <c r="G31" i="235" s="1"/>
  <c r="G32" i="235" s="1"/>
  <c r="G33" i="235" s="1"/>
  <c r="G34" i="235" s="1"/>
  <c r="G35" i="235" s="1"/>
  <c r="G36" i="235" s="1"/>
  <c r="G37" i="235" s="1"/>
  <c r="G38" i="235" s="1"/>
  <c r="G39" i="235" s="1"/>
  <c r="G40" i="235" s="1"/>
  <c r="G41" i="235" s="1"/>
  <c r="G42" i="235" s="1"/>
  <c r="G43" i="235" s="1"/>
  <c r="G44" i="235" s="1"/>
  <c r="G45" i="235" s="1"/>
  <c r="G46" i="235" s="1"/>
  <c r="G47" i="235" s="1"/>
  <c r="G48" i="235" s="1"/>
  <c r="G49" i="235" s="1"/>
  <c r="G50" i="235" s="1"/>
  <c r="G51" i="235" s="1"/>
  <c r="G52" i="235" s="1"/>
  <c r="G53" i="235" s="1"/>
  <c r="G55" i="235" s="1"/>
  <c r="C5" i="235"/>
  <c r="C4" i="235"/>
  <c r="C3" i="235"/>
  <c r="J64" i="234"/>
  <c r="A64" i="234"/>
  <c r="J63" i="234"/>
  <c r="A63" i="234"/>
  <c r="J59" i="234"/>
  <c r="A59" i="234"/>
  <c r="F55" i="234"/>
  <c r="E55" i="234"/>
  <c r="H54" i="234"/>
  <c r="J53" i="234"/>
  <c r="J54" i="234" s="1"/>
  <c r="I53" i="234"/>
  <c r="I54" i="234" s="1"/>
  <c r="J52" i="234"/>
  <c r="I52" i="234"/>
  <c r="J51" i="234"/>
  <c r="I51" i="234"/>
  <c r="J50" i="234"/>
  <c r="I50" i="234"/>
  <c r="J49" i="234"/>
  <c r="I49" i="234"/>
  <c r="J48" i="234"/>
  <c r="I48" i="234"/>
  <c r="J47" i="234"/>
  <c r="I47" i="234"/>
  <c r="J46" i="234"/>
  <c r="I46" i="234"/>
  <c r="J45" i="234"/>
  <c r="I45" i="234"/>
  <c r="J44" i="234"/>
  <c r="I44" i="234"/>
  <c r="J43" i="234"/>
  <c r="I43" i="234"/>
  <c r="J42" i="234"/>
  <c r="I42" i="234"/>
  <c r="J41" i="234"/>
  <c r="I41" i="234"/>
  <c r="J40" i="234"/>
  <c r="I40" i="234"/>
  <c r="J39" i="234"/>
  <c r="I39" i="234"/>
  <c r="J38" i="234"/>
  <c r="I38" i="234"/>
  <c r="J37" i="234"/>
  <c r="I37" i="234"/>
  <c r="J36" i="234"/>
  <c r="I36" i="234"/>
  <c r="J35" i="234"/>
  <c r="I35" i="234"/>
  <c r="J34" i="234"/>
  <c r="I34" i="234"/>
  <c r="J33" i="234"/>
  <c r="I33" i="234"/>
  <c r="J32" i="234"/>
  <c r="I32" i="234"/>
  <c r="J31" i="234"/>
  <c r="I31" i="234"/>
  <c r="J30" i="234"/>
  <c r="I30" i="234"/>
  <c r="J29" i="234"/>
  <c r="I29" i="234"/>
  <c r="J28" i="234"/>
  <c r="I28" i="234"/>
  <c r="J27" i="234"/>
  <c r="I27" i="234"/>
  <c r="J26" i="234"/>
  <c r="I26" i="234"/>
  <c r="J25" i="234"/>
  <c r="I25" i="234"/>
  <c r="J24" i="234"/>
  <c r="I24" i="234"/>
  <c r="J23" i="234"/>
  <c r="I23" i="234"/>
  <c r="J22" i="234"/>
  <c r="I22" i="234"/>
  <c r="J21" i="234"/>
  <c r="I21" i="234"/>
  <c r="J20" i="234"/>
  <c r="I20" i="234"/>
  <c r="J19" i="234"/>
  <c r="I19" i="234"/>
  <c r="J18" i="234"/>
  <c r="I18" i="234"/>
  <c r="J17" i="234"/>
  <c r="I17" i="234"/>
  <c r="G17" i="234"/>
  <c r="G18" i="234" s="1"/>
  <c r="G19" i="234" s="1"/>
  <c r="G20" i="234" s="1"/>
  <c r="G21" i="234" s="1"/>
  <c r="G22" i="234" s="1"/>
  <c r="G23" i="234" s="1"/>
  <c r="G24" i="234" s="1"/>
  <c r="G25" i="234" s="1"/>
  <c r="G26" i="234" s="1"/>
  <c r="G27" i="234" s="1"/>
  <c r="G28" i="234" s="1"/>
  <c r="G29" i="234" s="1"/>
  <c r="G30" i="234" s="1"/>
  <c r="G31" i="234" s="1"/>
  <c r="G32" i="234" s="1"/>
  <c r="G33" i="234" s="1"/>
  <c r="G34" i="234" s="1"/>
  <c r="G35" i="234" s="1"/>
  <c r="G36" i="234" s="1"/>
  <c r="G37" i="234" s="1"/>
  <c r="G38" i="234" s="1"/>
  <c r="G39" i="234" s="1"/>
  <c r="G40" i="234" s="1"/>
  <c r="G41" i="234" s="1"/>
  <c r="G42" i="234" s="1"/>
  <c r="G43" i="234" s="1"/>
  <c r="G44" i="234" s="1"/>
  <c r="G45" i="234" s="1"/>
  <c r="G46" i="234" s="1"/>
  <c r="G47" i="234" s="1"/>
  <c r="G48" i="234" s="1"/>
  <c r="G49" i="234" s="1"/>
  <c r="G50" i="234" s="1"/>
  <c r="G51" i="234" s="1"/>
  <c r="G52" i="234" s="1"/>
  <c r="G53" i="234" s="1"/>
  <c r="G55" i="234" s="1"/>
  <c r="C5" i="234"/>
  <c r="C4" i="234"/>
  <c r="C3" i="234"/>
  <c r="J64" i="233"/>
  <c r="A64" i="233"/>
  <c r="J63" i="233"/>
  <c r="A63" i="233"/>
  <c r="J59" i="233"/>
  <c r="A59" i="233"/>
  <c r="F55" i="233"/>
  <c r="E55" i="233"/>
  <c r="H54" i="233"/>
  <c r="J53" i="233"/>
  <c r="J54" i="233" s="1"/>
  <c r="I53" i="233"/>
  <c r="I54" i="233" s="1"/>
  <c r="J52" i="233"/>
  <c r="I52" i="233"/>
  <c r="J51" i="233"/>
  <c r="I51" i="233"/>
  <c r="J50" i="233"/>
  <c r="I50" i="233"/>
  <c r="J49" i="233"/>
  <c r="I49" i="233"/>
  <c r="J48" i="233"/>
  <c r="I48" i="233"/>
  <c r="J47" i="233"/>
  <c r="I47" i="233"/>
  <c r="J46" i="233"/>
  <c r="I46" i="233"/>
  <c r="J45" i="233"/>
  <c r="I45" i="233"/>
  <c r="J44" i="233"/>
  <c r="I44" i="233"/>
  <c r="J43" i="233"/>
  <c r="I43" i="233"/>
  <c r="J42" i="233"/>
  <c r="I42" i="233"/>
  <c r="J41" i="233"/>
  <c r="I41" i="233"/>
  <c r="J40" i="233"/>
  <c r="I40" i="233"/>
  <c r="J39" i="233"/>
  <c r="I39" i="233"/>
  <c r="J38" i="233"/>
  <c r="I38" i="233"/>
  <c r="J37" i="233"/>
  <c r="I37" i="233"/>
  <c r="J36" i="233"/>
  <c r="I36" i="233"/>
  <c r="J35" i="233"/>
  <c r="I35" i="233"/>
  <c r="J34" i="233"/>
  <c r="I34" i="233"/>
  <c r="J33" i="233"/>
  <c r="I33" i="233"/>
  <c r="J32" i="233"/>
  <c r="I32" i="233"/>
  <c r="J31" i="233"/>
  <c r="I31" i="233"/>
  <c r="J30" i="233"/>
  <c r="I30" i="233"/>
  <c r="J29" i="233"/>
  <c r="I29" i="233"/>
  <c r="J28" i="233"/>
  <c r="I28" i="233"/>
  <c r="J27" i="233"/>
  <c r="I27" i="233"/>
  <c r="J26" i="233"/>
  <c r="I26" i="233"/>
  <c r="J25" i="233"/>
  <c r="I25" i="233"/>
  <c r="J24" i="233"/>
  <c r="I24" i="233"/>
  <c r="J23" i="233"/>
  <c r="I23" i="233"/>
  <c r="J22" i="233"/>
  <c r="I22" i="233"/>
  <c r="J21" i="233"/>
  <c r="I21" i="233"/>
  <c r="J20" i="233"/>
  <c r="I20" i="233"/>
  <c r="J19" i="233"/>
  <c r="I19" i="233"/>
  <c r="J18" i="233"/>
  <c r="I18" i="233"/>
  <c r="J17" i="233"/>
  <c r="I17" i="233"/>
  <c r="G17" i="233"/>
  <c r="G18" i="233" s="1"/>
  <c r="G19" i="233" s="1"/>
  <c r="G20" i="233" s="1"/>
  <c r="G21" i="233" s="1"/>
  <c r="G22" i="233" s="1"/>
  <c r="G23" i="233" s="1"/>
  <c r="G24" i="233" s="1"/>
  <c r="G25" i="233" s="1"/>
  <c r="G26" i="233" s="1"/>
  <c r="G27" i="233" s="1"/>
  <c r="G28" i="233" s="1"/>
  <c r="G29" i="233" s="1"/>
  <c r="G30" i="233" s="1"/>
  <c r="G31" i="233" s="1"/>
  <c r="G32" i="233" s="1"/>
  <c r="G33" i="233" s="1"/>
  <c r="G34" i="233" s="1"/>
  <c r="G35" i="233" s="1"/>
  <c r="G36" i="233" s="1"/>
  <c r="G37" i="233" s="1"/>
  <c r="G38" i="233" s="1"/>
  <c r="G39" i="233" s="1"/>
  <c r="G40" i="233" s="1"/>
  <c r="G41" i="233" s="1"/>
  <c r="G42" i="233" s="1"/>
  <c r="G43" i="233" s="1"/>
  <c r="G44" i="233" s="1"/>
  <c r="G45" i="233" s="1"/>
  <c r="G46" i="233" s="1"/>
  <c r="G47" i="233" s="1"/>
  <c r="G48" i="233" s="1"/>
  <c r="G49" i="233" s="1"/>
  <c r="G50" i="233" s="1"/>
  <c r="G51" i="233" s="1"/>
  <c r="G52" i="233" s="1"/>
  <c r="G53" i="233" s="1"/>
  <c r="G55" i="233" s="1"/>
  <c r="C5" i="233"/>
  <c r="C4" i="233"/>
  <c r="C3" i="233"/>
  <c r="J64" i="232"/>
  <c r="A64" i="232"/>
  <c r="J63" i="232"/>
  <c r="A63" i="232"/>
  <c r="J59" i="232"/>
  <c r="A59" i="232"/>
  <c r="F55" i="232"/>
  <c r="E55" i="232"/>
  <c r="H54" i="232"/>
  <c r="J53" i="232"/>
  <c r="J54" i="232" s="1"/>
  <c r="I53" i="232"/>
  <c r="I54" i="232" s="1"/>
  <c r="J52" i="232"/>
  <c r="I52" i="232"/>
  <c r="J51" i="232"/>
  <c r="I51" i="232"/>
  <c r="J50" i="232"/>
  <c r="I50" i="232"/>
  <c r="J49" i="232"/>
  <c r="I49" i="232"/>
  <c r="J48" i="232"/>
  <c r="I48" i="232"/>
  <c r="J47" i="232"/>
  <c r="I47" i="232"/>
  <c r="J46" i="232"/>
  <c r="I46" i="232"/>
  <c r="J45" i="232"/>
  <c r="I45" i="232"/>
  <c r="J44" i="232"/>
  <c r="I44" i="232"/>
  <c r="J43" i="232"/>
  <c r="I43" i="232"/>
  <c r="J42" i="232"/>
  <c r="I42" i="232"/>
  <c r="J41" i="232"/>
  <c r="I41" i="232"/>
  <c r="J40" i="232"/>
  <c r="I40" i="232"/>
  <c r="J39" i="232"/>
  <c r="I39" i="232"/>
  <c r="J38" i="232"/>
  <c r="I38" i="232"/>
  <c r="J37" i="232"/>
  <c r="I37" i="232"/>
  <c r="J36" i="232"/>
  <c r="I36" i="232"/>
  <c r="J35" i="232"/>
  <c r="I35" i="232"/>
  <c r="J34" i="232"/>
  <c r="I34" i="232"/>
  <c r="J33" i="232"/>
  <c r="I33" i="232"/>
  <c r="J32" i="232"/>
  <c r="I32" i="232"/>
  <c r="J31" i="232"/>
  <c r="I31" i="232"/>
  <c r="J30" i="232"/>
  <c r="I30" i="232"/>
  <c r="J29" i="232"/>
  <c r="I29" i="232"/>
  <c r="J28" i="232"/>
  <c r="I28" i="232"/>
  <c r="J27" i="232"/>
  <c r="I27" i="232"/>
  <c r="J26" i="232"/>
  <c r="I26" i="232"/>
  <c r="J25" i="232"/>
  <c r="I25" i="232"/>
  <c r="J24" i="232"/>
  <c r="I24" i="232"/>
  <c r="J23" i="232"/>
  <c r="I23" i="232"/>
  <c r="J22" i="232"/>
  <c r="I22" i="232"/>
  <c r="J21" i="232"/>
  <c r="I21" i="232"/>
  <c r="J20" i="232"/>
  <c r="I20" i="232"/>
  <c r="J19" i="232"/>
  <c r="I19" i="232"/>
  <c r="J18" i="232"/>
  <c r="I18" i="232"/>
  <c r="J17" i="232"/>
  <c r="I17" i="232"/>
  <c r="G17" i="232"/>
  <c r="G18" i="232" s="1"/>
  <c r="G19" i="232" s="1"/>
  <c r="G20" i="232" s="1"/>
  <c r="G21" i="232" s="1"/>
  <c r="G22" i="232" s="1"/>
  <c r="G23" i="232" s="1"/>
  <c r="G24" i="232" s="1"/>
  <c r="G25" i="232" s="1"/>
  <c r="G26" i="232" s="1"/>
  <c r="G27" i="232" s="1"/>
  <c r="G28" i="232" s="1"/>
  <c r="G29" i="232" s="1"/>
  <c r="G30" i="232" s="1"/>
  <c r="G31" i="232" s="1"/>
  <c r="G32" i="232" s="1"/>
  <c r="G33" i="232" s="1"/>
  <c r="G34" i="232" s="1"/>
  <c r="G35" i="232" s="1"/>
  <c r="G36" i="232" s="1"/>
  <c r="G37" i="232" s="1"/>
  <c r="G38" i="232" s="1"/>
  <c r="G39" i="232" s="1"/>
  <c r="G40" i="232" s="1"/>
  <c r="G41" i="232" s="1"/>
  <c r="G42" i="232" s="1"/>
  <c r="G43" i="232" s="1"/>
  <c r="G44" i="232" s="1"/>
  <c r="G45" i="232" s="1"/>
  <c r="G46" i="232" s="1"/>
  <c r="G47" i="232" s="1"/>
  <c r="G48" i="232" s="1"/>
  <c r="G49" i="232" s="1"/>
  <c r="G50" i="232" s="1"/>
  <c r="G51" i="232" s="1"/>
  <c r="G52" i="232" s="1"/>
  <c r="G53" i="232" s="1"/>
  <c r="G55" i="232" s="1"/>
  <c r="C5" i="232"/>
  <c r="C4" i="232"/>
  <c r="C3" i="232"/>
  <c r="J64" i="231"/>
  <c r="A64" i="231"/>
  <c r="J63" i="231"/>
  <c r="A63" i="231"/>
  <c r="J59" i="231"/>
  <c r="A59" i="231"/>
  <c r="F55" i="231"/>
  <c r="E55" i="231"/>
  <c r="H54" i="231"/>
  <c r="J53" i="231"/>
  <c r="J54" i="231" s="1"/>
  <c r="I53" i="231"/>
  <c r="I54" i="231" s="1"/>
  <c r="J52" i="231"/>
  <c r="I52" i="231"/>
  <c r="J51" i="231"/>
  <c r="I51" i="231"/>
  <c r="J50" i="231"/>
  <c r="I50" i="231"/>
  <c r="J49" i="231"/>
  <c r="I49" i="231"/>
  <c r="J48" i="231"/>
  <c r="I48" i="231"/>
  <c r="J47" i="231"/>
  <c r="I47" i="231"/>
  <c r="J46" i="231"/>
  <c r="I46" i="231"/>
  <c r="J45" i="231"/>
  <c r="I45" i="231"/>
  <c r="J44" i="231"/>
  <c r="I44" i="231"/>
  <c r="J43" i="231"/>
  <c r="I43" i="231"/>
  <c r="J42" i="231"/>
  <c r="I42" i="231"/>
  <c r="J41" i="231"/>
  <c r="I41" i="231"/>
  <c r="J40" i="231"/>
  <c r="I40" i="231"/>
  <c r="J39" i="231"/>
  <c r="I39" i="231"/>
  <c r="J38" i="231"/>
  <c r="I38" i="231"/>
  <c r="J37" i="231"/>
  <c r="I37" i="231"/>
  <c r="J36" i="231"/>
  <c r="I36" i="231"/>
  <c r="J35" i="231"/>
  <c r="I35" i="231"/>
  <c r="J34" i="231"/>
  <c r="I34" i="231"/>
  <c r="J33" i="231"/>
  <c r="I33" i="231"/>
  <c r="J32" i="231"/>
  <c r="I32" i="231"/>
  <c r="J31" i="231"/>
  <c r="I31" i="231"/>
  <c r="J30" i="231"/>
  <c r="I30" i="231"/>
  <c r="J29" i="231"/>
  <c r="I29" i="231"/>
  <c r="J28" i="231"/>
  <c r="I28" i="231"/>
  <c r="J27" i="231"/>
  <c r="I27" i="231"/>
  <c r="J26" i="231"/>
  <c r="I26" i="231"/>
  <c r="J25" i="231"/>
  <c r="I25" i="231"/>
  <c r="J24" i="231"/>
  <c r="I24" i="231"/>
  <c r="J23" i="231"/>
  <c r="I23" i="231"/>
  <c r="J22" i="231"/>
  <c r="I22" i="231"/>
  <c r="J21" i="231"/>
  <c r="I21" i="231"/>
  <c r="J20" i="231"/>
  <c r="I20" i="231"/>
  <c r="J19" i="231"/>
  <c r="I19" i="231"/>
  <c r="J18" i="231"/>
  <c r="I18" i="231"/>
  <c r="J17" i="231"/>
  <c r="I17" i="231"/>
  <c r="E162" i="136"/>
  <c r="G17" i="231"/>
  <c r="G18" i="231" s="1"/>
  <c r="G19" i="231" s="1"/>
  <c r="G20" i="231" s="1"/>
  <c r="G21" i="231" s="1"/>
  <c r="G22" i="231" s="1"/>
  <c r="G23" i="231" s="1"/>
  <c r="G24" i="231" s="1"/>
  <c r="G25" i="231" s="1"/>
  <c r="G26" i="231" s="1"/>
  <c r="G27" i="231" s="1"/>
  <c r="G28" i="231" s="1"/>
  <c r="G29" i="231" s="1"/>
  <c r="G30" i="231" s="1"/>
  <c r="G31" i="231" s="1"/>
  <c r="G32" i="231" s="1"/>
  <c r="G33" i="231" s="1"/>
  <c r="G34" i="231" s="1"/>
  <c r="G35" i="231" s="1"/>
  <c r="G36" i="231" s="1"/>
  <c r="G37" i="231" s="1"/>
  <c r="G38" i="231" s="1"/>
  <c r="G39" i="231" s="1"/>
  <c r="G40" i="231" s="1"/>
  <c r="G41" i="231" s="1"/>
  <c r="G42" i="231" s="1"/>
  <c r="G43" i="231" s="1"/>
  <c r="G44" i="231" s="1"/>
  <c r="G45" i="231" s="1"/>
  <c r="G46" i="231" s="1"/>
  <c r="G47" i="231" s="1"/>
  <c r="G48" i="231" s="1"/>
  <c r="G49" i="231" s="1"/>
  <c r="G50" i="231" s="1"/>
  <c r="G51" i="231" s="1"/>
  <c r="G52" i="231" s="1"/>
  <c r="G53" i="231" s="1"/>
  <c r="G55" i="231" s="1"/>
  <c r="C5" i="231"/>
  <c r="C4" i="231"/>
  <c r="C3" i="231"/>
  <c r="J64" i="230"/>
  <c r="A64" i="230"/>
  <c r="J63" i="230"/>
  <c r="A63" i="230"/>
  <c r="J59" i="230"/>
  <c r="A59" i="230"/>
  <c r="F55" i="230"/>
  <c r="E55" i="230"/>
  <c r="H54" i="230"/>
  <c r="J53" i="230"/>
  <c r="J54" i="230" s="1"/>
  <c r="I53" i="230"/>
  <c r="I54" i="230" s="1"/>
  <c r="J52" i="230"/>
  <c r="I52" i="230"/>
  <c r="J51" i="230"/>
  <c r="I51" i="230"/>
  <c r="J50" i="230"/>
  <c r="I50" i="230"/>
  <c r="J49" i="230"/>
  <c r="I49" i="230"/>
  <c r="J48" i="230"/>
  <c r="I48" i="230"/>
  <c r="J47" i="230"/>
  <c r="I47" i="230"/>
  <c r="J46" i="230"/>
  <c r="I46" i="230"/>
  <c r="J45" i="230"/>
  <c r="I45" i="230"/>
  <c r="J44" i="230"/>
  <c r="I44" i="230"/>
  <c r="J43" i="230"/>
  <c r="I43" i="230"/>
  <c r="J42" i="230"/>
  <c r="I42" i="230"/>
  <c r="J41" i="230"/>
  <c r="I41" i="230"/>
  <c r="J40" i="230"/>
  <c r="I40" i="230"/>
  <c r="J39" i="230"/>
  <c r="I39" i="230"/>
  <c r="J38" i="230"/>
  <c r="I38" i="230"/>
  <c r="J37" i="230"/>
  <c r="I37" i="230"/>
  <c r="J36" i="230"/>
  <c r="I36" i="230"/>
  <c r="J35" i="230"/>
  <c r="I35" i="230"/>
  <c r="J34" i="230"/>
  <c r="I34" i="230"/>
  <c r="J33" i="230"/>
  <c r="I33" i="230"/>
  <c r="J32" i="230"/>
  <c r="I32" i="230"/>
  <c r="J31" i="230"/>
  <c r="I31" i="230"/>
  <c r="J30" i="230"/>
  <c r="I30" i="230"/>
  <c r="J29" i="230"/>
  <c r="I29" i="230"/>
  <c r="J28" i="230"/>
  <c r="I28" i="230"/>
  <c r="J27" i="230"/>
  <c r="I27" i="230"/>
  <c r="J26" i="230"/>
  <c r="I26" i="230"/>
  <c r="J25" i="230"/>
  <c r="I25" i="230"/>
  <c r="J24" i="230"/>
  <c r="I24" i="230"/>
  <c r="J23" i="230"/>
  <c r="I23" i="230"/>
  <c r="J22" i="230"/>
  <c r="I22" i="230"/>
  <c r="J21" i="230"/>
  <c r="I21" i="230"/>
  <c r="J20" i="230"/>
  <c r="I20" i="230"/>
  <c r="J19" i="230"/>
  <c r="I19" i="230"/>
  <c r="J18" i="230"/>
  <c r="I18" i="230"/>
  <c r="J17" i="230"/>
  <c r="I17" i="230"/>
  <c r="G17" i="230"/>
  <c r="G18" i="230" s="1"/>
  <c r="G19" i="230" s="1"/>
  <c r="G20" i="230" s="1"/>
  <c r="G21" i="230" s="1"/>
  <c r="G22" i="230" s="1"/>
  <c r="G23" i="230" s="1"/>
  <c r="G24" i="230" s="1"/>
  <c r="G25" i="230" s="1"/>
  <c r="G26" i="230" s="1"/>
  <c r="G27" i="230" s="1"/>
  <c r="G28" i="230" s="1"/>
  <c r="G29" i="230" s="1"/>
  <c r="G30" i="230" s="1"/>
  <c r="G31" i="230" s="1"/>
  <c r="G32" i="230" s="1"/>
  <c r="G33" i="230" s="1"/>
  <c r="G34" i="230" s="1"/>
  <c r="G35" i="230" s="1"/>
  <c r="G36" i="230" s="1"/>
  <c r="G37" i="230" s="1"/>
  <c r="G38" i="230" s="1"/>
  <c r="G39" i="230" s="1"/>
  <c r="G40" i="230" s="1"/>
  <c r="G41" i="230" s="1"/>
  <c r="G42" i="230" s="1"/>
  <c r="G43" i="230" s="1"/>
  <c r="G44" i="230" s="1"/>
  <c r="G45" i="230" s="1"/>
  <c r="G46" i="230" s="1"/>
  <c r="G47" i="230" s="1"/>
  <c r="G48" i="230" s="1"/>
  <c r="G49" i="230" s="1"/>
  <c r="G50" i="230" s="1"/>
  <c r="G51" i="230" s="1"/>
  <c r="G52" i="230" s="1"/>
  <c r="G53" i="230" s="1"/>
  <c r="G55" i="230" s="1"/>
  <c r="C5" i="230"/>
  <c r="C4" i="230"/>
  <c r="C3" i="230"/>
  <c r="J64" i="229"/>
  <c r="A64" i="229"/>
  <c r="J63" i="229"/>
  <c r="A63" i="229"/>
  <c r="J59" i="229"/>
  <c r="A59" i="229"/>
  <c r="F55" i="229"/>
  <c r="E55" i="229"/>
  <c r="H54" i="229"/>
  <c r="J53" i="229"/>
  <c r="J54" i="229" s="1"/>
  <c r="I53" i="229"/>
  <c r="I54" i="229" s="1"/>
  <c r="J52" i="229"/>
  <c r="I52" i="229"/>
  <c r="J51" i="229"/>
  <c r="I51" i="229"/>
  <c r="J50" i="229"/>
  <c r="I50" i="229"/>
  <c r="J49" i="229"/>
  <c r="I49" i="229"/>
  <c r="J48" i="229"/>
  <c r="I48" i="229"/>
  <c r="J47" i="229"/>
  <c r="I47" i="229"/>
  <c r="J46" i="229"/>
  <c r="I46" i="229"/>
  <c r="J45" i="229"/>
  <c r="I45" i="229"/>
  <c r="J44" i="229"/>
  <c r="I44" i="229"/>
  <c r="J43" i="229"/>
  <c r="I43" i="229"/>
  <c r="J42" i="229"/>
  <c r="I42" i="229"/>
  <c r="J41" i="229"/>
  <c r="I41" i="229"/>
  <c r="J40" i="229"/>
  <c r="I40" i="229"/>
  <c r="J39" i="229"/>
  <c r="I39" i="229"/>
  <c r="J38" i="229"/>
  <c r="I38" i="229"/>
  <c r="J37" i="229"/>
  <c r="I37" i="229"/>
  <c r="J36" i="229"/>
  <c r="I36" i="229"/>
  <c r="J35" i="229"/>
  <c r="I35" i="229"/>
  <c r="J34" i="229"/>
  <c r="I34" i="229"/>
  <c r="J33" i="229"/>
  <c r="I33" i="229"/>
  <c r="J32" i="229"/>
  <c r="I32" i="229"/>
  <c r="J31" i="229"/>
  <c r="I31" i="229"/>
  <c r="J30" i="229"/>
  <c r="I30" i="229"/>
  <c r="J29" i="229"/>
  <c r="I29" i="229"/>
  <c r="J28" i="229"/>
  <c r="I28" i="229"/>
  <c r="J27" i="229"/>
  <c r="I27" i="229"/>
  <c r="J26" i="229"/>
  <c r="I26" i="229"/>
  <c r="J25" i="229"/>
  <c r="I25" i="229"/>
  <c r="J24" i="229"/>
  <c r="I24" i="229"/>
  <c r="J23" i="229"/>
  <c r="I23" i="229"/>
  <c r="J22" i="229"/>
  <c r="I22" i="229"/>
  <c r="J21" i="229"/>
  <c r="I21" i="229"/>
  <c r="J20" i="229"/>
  <c r="I20" i="229"/>
  <c r="J19" i="229"/>
  <c r="I19" i="229"/>
  <c r="J18" i="229"/>
  <c r="I18" i="229"/>
  <c r="J17" i="229"/>
  <c r="I17" i="229"/>
  <c r="G17" i="229"/>
  <c r="G18" i="229" s="1"/>
  <c r="G19" i="229" s="1"/>
  <c r="G20" i="229" s="1"/>
  <c r="G21" i="229" s="1"/>
  <c r="G22" i="229" s="1"/>
  <c r="G23" i="229" s="1"/>
  <c r="G24" i="229" s="1"/>
  <c r="G25" i="229" s="1"/>
  <c r="G26" i="229" s="1"/>
  <c r="G27" i="229" s="1"/>
  <c r="G28" i="229" s="1"/>
  <c r="G29" i="229" s="1"/>
  <c r="G30" i="229" s="1"/>
  <c r="G31" i="229" s="1"/>
  <c r="G32" i="229" s="1"/>
  <c r="G33" i="229" s="1"/>
  <c r="G34" i="229" s="1"/>
  <c r="G35" i="229" s="1"/>
  <c r="G36" i="229" s="1"/>
  <c r="G37" i="229" s="1"/>
  <c r="G38" i="229" s="1"/>
  <c r="G39" i="229" s="1"/>
  <c r="G40" i="229" s="1"/>
  <c r="G41" i="229" s="1"/>
  <c r="G42" i="229" s="1"/>
  <c r="G43" i="229" s="1"/>
  <c r="G44" i="229" s="1"/>
  <c r="G45" i="229" s="1"/>
  <c r="G46" i="229" s="1"/>
  <c r="G47" i="229" s="1"/>
  <c r="G48" i="229" s="1"/>
  <c r="G49" i="229" s="1"/>
  <c r="G50" i="229" s="1"/>
  <c r="G51" i="229" s="1"/>
  <c r="G52" i="229" s="1"/>
  <c r="G53" i="229" s="1"/>
  <c r="G55" i="229" s="1"/>
  <c r="C5" i="229"/>
  <c r="C4" i="229"/>
  <c r="C3" i="229"/>
  <c r="J64" i="228"/>
  <c r="A64" i="228"/>
  <c r="J63" i="228"/>
  <c r="A63" i="228"/>
  <c r="J59" i="228"/>
  <c r="A59" i="228"/>
  <c r="F55" i="228"/>
  <c r="E55" i="228"/>
  <c r="H54" i="228"/>
  <c r="J53" i="228"/>
  <c r="J54" i="228" s="1"/>
  <c r="I53" i="228"/>
  <c r="I54" i="228" s="1"/>
  <c r="J52" i="228"/>
  <c r="I52" i="228"/>
  <c r="J51" i="228"/>
  <c r="I51" i="228"/>
  <c r="J50" i="228"/>
  <c r="I50" i="228"/>
  <c r="J49" i="228"/>
  <c r="I49" i="228"/>
  <c r="J48" i="228"/>
  <c r="I48" i="228"/>
  <c r="J47" i="228"/>
  <c r="I47" i="228"/>
  <c r="J46" i="228"/>
  <c r="I46" i="228"/>
  <c r="J45" i="228"/>
  <c r="I45" i="228"/>
  <c r="J44" i="228"/>
  <c r="I44" i="228"/>
  <c r="J43" i="228"/>
  <c r="I43" i="228"/>
  <c r="J42" i="228"/>
  <c r="I42" i="228"/>
  <c r="J41" i="228"/>
  <c r="I41" i="228"/>
  <c r="J40" i="228"/>
  <c r="I40" i="228"/>
  <c r="J39" i="228"/>
  <c r="I39" i="228"/>
  <c r="J38" i="228"/>
  <c r="I38" i="228"/>
  <c r="J37" i="228"/>
  <c r="I37" i="228"/>
  <c r="J36" i="228"/>
  <c r="I36" i="228"/>
  <c r="J35" i="228"/>
  <c r="I35" i="228"/>
  <c r="J34" i="228"/>
  <c r="I34" i="228"/>
  <c r="J33" i="228"/>
  <c r="I33" i="228"/>
  <c r="J32" i="228"/>
  <c r="I32" i="228"/>
  <c r="J31" i="228"/>
  <c r="I31" i="228"/>
  <c r="J30" i="228"/>
  <c r="I30" i="228"/>
  <c r="J29" i="228"/>
  <c r="I29" i="228"/>
  <c r="J28" i="228"/>
  <c r="I28" i="228"/>
  <c r="J27" i="228"/>
  <c r="I27" i="228"/>
  <c r="J26" i="228"/>
  <c r="I26" i="228"/>
  <c r="J25" i="228"/>
  <c r="I25" i="228"/>
  <c r="J24" i="228"/>
  <c r="I24" i="228"/>
  <c r="J23" i="228"/>
  <c r="I23" i="228"/>
  <c r="J22" i="228"/>
  <c r="I22" i="228"/>
  <c r="J21" i="228"/>
  <c r="I21" i="228"/>
  <c r="J20" i="228"/>
  <c r="I20" i="228"/>
  <c r="J19" i="228"/>
  <c r="I19" i="228"/>
  <c r="J18" i="228"/>
  <c r="I18" i="228"/>
  <c r="J17" i="228"/>
  <c r="I17" i="228"/>
  <c r="G17" i="228"/>
  <c r="G18" i="228" s="1"/>
  <c r="G19" i="228" s="1"/>
  <c r="G20" i="228" s="1"/>
  <c r="G21" i="228" s="1"/>
  <c r="G22" i="228" s="1"/>
  <c r="G23" i="228" s="1"/>
  <c r="G24" i="228" s="1"/>
  <c r="G25" i="228" s="1"/>
  <c r="G26" i="228" s="1"/>
  <c r="G27" i="228" s="1"/>
  <c r="G28" i="228" s="1"/>
  <c r="G29" i="228" s="1"/>
  <c r="G30" i="228" s="1"/>
  <c r="G31" i="228" s="1"/>
  <c r="G32" i="228" s="1"/>
  <c r="G33" i="228" s="1"/>
  <c r="G34" i="228" s="1"/>
  <c r="G35" i="228" s="1"/>
  <c r="G36" i="228" s="1"/>
  <c r="G37" i="228" s="1"/>
  <c r="G38" i="228" s="1"/>
  <c r="G39" i="228" s="1"/>
  <c r="G40" i="228" s="1"/>
  <c r="G41" i="228" s="1"/>
  <c r="G42" i="228" s="1"/>
  <c r="G43" i="228" s="1"/>
  <c r="G44" i="228" s="1"/>
  <c r="G45" i="228" s="1"/>
  <c r="G46" i="228" s="1"/>
  <c r="G47" i="228" s="1"/>
  <c r="G48" i="228" s="1"/>
  <c r="G49" i="228" s="1"/>
  <c r="G50" i="228" s="1"/>
  <c r="G51" i="228" s="1"/>
  <c r="G52" i="228" s="1"/>
  <c r="G53" i="228" s="1"/>
  <c r="G55" i="228" s="1"/>
  <c r="C5" i="228"/>
  <c r="C4" i="228"/>
  <c r="C3" i="228"/>
  <c r="J64" i="227"/>
  <c r="A64" i="227"/>
  <c r="J63" i="227"/>
  <c r="A63" i="227"/>
  <c r="J59" i="227"/>
  <c r="A59" i="227"/>
  <c r="F55" i="227"/>
  <c r="E55" i="227"/>
  <c r="H54" i="227"/>
  <c r="J53" i="227"/>
  <c r="J54" i="227" s="1"/>
  <c r="I53" i="227"/>
  <c r="I54" i="227" s="1"/>
  <c r="J52" i="227"/>
  <c r="I52" i="227"/>
  <c r="J51" i="227"/>
  <c r="I51" i="227"/>
  <c r="J50" i="227"/>
  <c r="I50" i="227"/>
  <c r="J49" i="227"/>
  <c r="I49" i="227"/>
  <c r="J48" i="227"/>
  <c r="I48" i="227"/>
  <c r="J47" i="227"/>
  <c r="I47" i="227"/>
  <c r="J46" i="227"/>
  <c r="I46" i="227"/>
  <c r="J45" i="227"/>
  <c r="I45" i="227"/>
  <c r="J44" i="227"/>
  <c r="I44" i="227"/>
  <c r="J43" i="227"/>
  <c r="I43" i="227"/>
  <c r="J42" i="227"/>
  <c r="I42" i="227"/>
  <c r="J41" i="227"/>
  <c r="I41" i="227"/>
  <c r="J40" i="227"/>
  <c r="I40" i="227"/>
  <c r="J39" i="227"/>
  <c r="I39" i="227"/>
  <c r="J38" i="227"/>
  <c r="I38" i="227"/>
  <c r="J37" i="227"/>
  <c r="I37" i="227"/>
  <c r="J36" i="227"/>
  <c r="I36" i="227"/>
  <c r="J35" i="227"/>
  <c r="I35" i="227"/>
  <c r="J34" i="227"/>
  <c r="I34" i="227"/>
  <c r="J33" i="227"/>
  <c r="I33" i="227"/>
  <c r="J32" i="227"/>
  <c r="I32" i="227"/>
  <c r="J31" i="227"/>
  <c r="I31" i="227"/>
  <c r="J30" i="227"/>
  <c r="I30" i="227"/>
  <c r="J29" i="227"/>
  <c r="I29" i="227"/>
  <c r="J28" i="227"/>
  <c r="I28" i="227"/>
  <c r="J27" i="227"/>
  <c r="I27" i="227"/>
  <c r="J26" i="227"/>
  <c r="I26" i="227"/>
  <c r="J25" i="227"/>
  <c r="I25" i="227"/>
  <c r="J24" i="227"/>
  <c r="I24" i="227"/>
  <c r="J23" i="227"/>
  <c r="I23" i="227"/>
  <c r="J22" i="227"/>
  <c r="I22" i="227"/>
  <c r="J21" i="227"/>
  <c r="I21" i="227"/>
  <c r="J20" i="227"/>
  <c r="I20" i="227"/>
  <c r="J19" i="227"/>
  <c r="I19" i="227"/>
  <c r="J18" i="227"/>
  <c r="I18" i="227"/>
  <c r="J17" i="227"/>
  <c r="I17" i="227"/>
  <c r="E158" i="136"/>
  <c r="G17" i="227"/>
  <c r="G18" i="227" s="1"/>
  <c r="G19" i="227" s="1"/>
  <c r="G20" i="227" s="1"/>
  <c r="G21" i="227" s="1"/>
  <c r="G22" i="227" s="1"/>
  <c r="G23" i="227" s="1"/>
  <c r="G24" i="227" s="1"/>
  <c r="G25" i="227" s="1"/>
  <c r="G26" i="227" s="1"/>
  <c r="G27" i="227" s="1"/>
  <c r="G28" i="227" s="1"/>
  <c r="G29" i="227" s="1"/>
  <c r="G30" i="227" s="1"/>
  <c r="G31" i="227" s="1"/>
  <c r="G32" i="227" s="1"/>
  <c r="G33" i="227" s="1"/>
  <c r="G34" i="227" s="1"/>
  <c r="G35" i="227" s="1"/>
  <c r="G36" i="227" s="1"/>
  <c r="G37" i="227" s="1"/>
  <c r="G38" i="227" s="1"/>
  <c r="G39" i="227" s="1"/>
  <c r="G40" i="227" s="1"/>
  <c r="G41" i="227" s="1"/>
  <c r="G42" i="227" s="1"/>
  <c r="G43" i="227" s="1"/>
  <c r="G44" i="227" s="1"/>
  <c r="G45" i="227" s="1"/>
  <c r="G46" i="227" s="1"/>
  <c r="G47" i="227" s="1"/>
  <c r="G48" i="227" s="1"/>
  <c r="G49" i="227" s="1"/>
  <c r="G50" i="227" s="1"/>
  <c r="G51" i="227" s="1"/>
  <c r="G52" i="227" s="1"/>
  <c r="G53" i="227" s="1"/>
  <c r="G55" i="227" s="1"/>
  <c r="C5" i="227"/>
  <c r="C4" i="227"/>
  <c r="C3" i="227"/>
  <c r="J64" i="226"/>
  <c r="A64" i="226"/>
  <c r="J63" i="226"/>
  <c r="A63" i="226"/>
  <c r="J59" i="226"/>
  <c r="A59" i="226"/>
  <c r="F55" i="226"/>
  <c r="E55" i="226"/>
  <c r="H54" i="226"/>
  <c r="J53" i="226"/>
  <c r="J54" i="226" s="1"/>
  <c r="I53" i="226"/>
  <c r="I54" i="226" s="1"/>
  <c r="J52" i="226"/>
  <c r="I52" i="226"/>
  <c r="J51" i="226"/>
  <c r="I51" i="226"/>
  <c r="J50" i="226"/>
  <c r="I50" i="226"/>
  <c r="J49" i="226"/>
  <c r="I49" i="226"/>
  <c r="J48" i="226"/>
  <c r="I48" i="226"/>
  <c r="J47" i="226"/>
  <c r="I47" i="226"/>
  <c r="J46" i="226"/>
  <c r="I46" i="226"/>
  <c r="J45" i="226"/>
  <c r="I45" i="226"/>
  <c r="J44" i="226"/>
  <c r="I44" i="226"/>
  <c r="J43" i="226"/>
  <c r="I43" i="226"/>
  <c r="J42" i="226"/>
  <c r="I42" i="226"/>
  <c r="J41" i="226"/>
  <c r="I41" i="226"/>
  <c r="J40" i="226"/>
  <c r="I40" i="226"/>
  <c r="J39" i="226"/>
  <c r="I39" i="226"/>
  <c r="J38" i="226"/>
  <c r="I38" i="226"/>
  <c r="J37" i="226"/>
  <c r="I37" i="226"/>
  <c r="J36" i="226"/>
  <c r="I36" i="226"/>
  <c r="J35" i="226"/>
  <c r="I35" i="226"/>
  <c r="J34" i="226"/>
  <c r="I34" i="226"/>
  <c r="J33" i="226"/>
  <c r="I33" i="226"/>
  <c r="J32" i="226"/>
  <c r="I32" i="226"/>
  <c r="J31" i="226"/>
  <c r="I31" i="226"/>
  <c r="J30" i="226"/>
  <c r="I30" i="226"/>
  <c r="J29" i="226"/>
  <c r="I29" i="226"/>
  <c r="J28" i="226"/>
  <c r="I28" i="226"/>
  <c r="J27" i="226"/>
  <c r="I27" i="226"/>
  <c r="J26" i="226"/>
  <c r="I26" i="226"/>
  <c r="J25" i="226"/>
  <c r="I25" i="226"/>
  <c r="J24" i="226"/>
  <c r="I24" i="226"/>
  <c r="J23" i="226"/>
  <c r="I23" i="226"/>
  <c r="J22" i="226"/>
  <c r="I22" i="226"/>
  <c r="J21" i="226"/>
  <c r="I21" i="226"/>
  <c r="J20" i="226"/>
  <c r="I20" i="226"/>
  <c r="J19" i="226"/>
  <c r="I19" i="226"/>
  <c r="J18" i="226"/>
  <c r="I18" i="226"/>
  <c r="J17" i="226"/>
  <c r="I17" i="226"/>
  <c r="G17" i="226"/>
  <c r="G18" i="226" s="1"/>
  <c r="G19" i="226" s="1"/>
  <c r="G20" i="226" s="1"/>
  <c r="G21" i="226" s="1"/>
  <c r="G22" i="226" s="1"/>
  <c r="G23" i="226" s="1"/>
  <c r="G24" i="226" s="1"/>
  <c r="G25" i="226" s="1"/>
  <c r="G26" i="226" s="1"/>
  <c r="G27" i="226" s="1"/>
  <c r="G28" i="226" s="1"/>
  <c r="G29" i="226" s="1"/>
  <c r="G30" i="226" s="1"/>
  <c r="G31" i="226" s="1"/>
  <c r="G32" i="226" s="1"/>
  <c r="G33" i="226" s="1"/>
  <c r="G34" i="226" s="1"/>
  <c r="G35" i="226" s="1"/>
  <c r="G36" i="226" s="1"/>
  <c r="G37" i="226" s="1"/>
  <c r="G38" i="226" s="1"/>
  <c r="G39" i="226" s="1"/>
  <c r="G40" i="226" s="1"/>
  <c r="G41" i="226" s="1"/>
  <c r="G42" i="226" s="1"/>
  <c r="G43" i="226" s="1"/>
  <c r="G44" i="226" s="1"/>
  <c r="G45" i="226" s="1"/>
  <c r="G46" i="226" s="1"/>
  <c r="G47" i="226" s="1"/>
  <c r="G48" i="226" s="1"/>
  <c r="G49" i="226" s="1"/>
  <c r="G50" i="226" s="1"/>
  <c r="G51" i="226" s="1"/>
  <c r="G52" i="226" s="1"/>
  <c r="G53" i="226" s="1"/>
  <c r="G55" i="226" s="1"/>
  <c r="C5" i="226"/>
  <c r="C4" i="226"/>
  <c r="C3" i="226"/>
  <c r="J64" i="225"/>
  <c r="A64" i="225"/>
  <c r="J63" i="225"/>
  <c r="A63" i="225"/>
  <c r="J59" i="225"/>
  <c r="A59" i="225"/>
  <c r="F55" i="225"/>
  <c r="E55" i="225"/>
  <c r="H54" i="225"/>
  <c r="J53" i="225"/>
  <c r="J54" i="225" s="1"/>
  <c r="I53" i="225"/>
  <c r="I54" i="225" s="1"/>
  <c r="J52" i="225"/>
  <c r="I52" i="225"/>
  <c r="J51" i="225"/>
  <c r="I51" i="225"/>
  <c r="J50" i="225"/>
  <c r="I50" i="225"/>
  <c r="J49" i="225"/>
  <c r="I49" i="225"/>
  <c r="J48" i="225"/>
  <c r="I48" i="225"/>
  <c r="J47" i="225"/>
  <c r="I47" i="225"/>
  <c r="J46" i="225"/>
  <c r="I46" i="225"/>
  <c r="J45" i="225"/>
  <c r="I45" i="225"/>
  <c r="J44" i="225"/>
  <c r="I44" i="225"/>
  <c r="J43" i="225"/>
  <c r="I43" i="225"/>
  <c r="J42" i="225"/>
  <c r="I42" i="225"/>
  <c r="J41" i="225"/>
  <c r="I41" i="225"/>
  <c r="J40" i="225"/>
  <c r="I40" i="225"/>
  <c r="J39" i="225"/>
  <c r="I39" i="225"/>
  <c r="J38" i="225"/>
  <c r="I38" i="225"/>
  <c r="J37" i="225"/>
  <c r="I37" i="225"/>
  <c r="J36" i="225"/>
  <c r="I36" i="225"/>
  <c r="J35" i="225"/>
  <c r="I35" i="225"/>
  <c r="J34" i="225"/>
  <c r="I34" i="225"/>
  <c r="J33" i="225"/>
  <c r="I33" i="225"/>
  <c r="J32" i="225"/>
  <c r="I32" i="225"/>
  <c r="J31" i="225"/>
  <c r="I31" i="225"/>
  <c r="J30" i="225"/>
  <c r="I30" i="225"/>
  <c r="J29" i="225"/>
  <c r="I29" i="225"/>
  <c r="J28" i="225"/>
  <c r="I28" i="225"/>
  <c r="J27" i="225"/>
  <c r="I27" i="225"/>
  <c r="J26" i="225"/>
  <c r="I26" i="225"/>
  <c r="J25" i="225"/>
  <c r="I25" i="225"/>
  <c r="J24" i="225"/>
  <c r="I24" i="225"/>
  <c r="J23" i="225"/>
  <c r="I23" i="225"/>
  <c r="J22" i="225"/>
  <c r="I22" i="225"/>
  <c r="J21" i="225"/>
  <c r="I21" i="225"/>
  <c r="J20" i="225"/>
  <c r="I20" i="225"/>
  <c r="J19" i="225"/>
  <c r="I19" i="225"/>
  <c r="J18" i="225"/>
  <c r="I18" i="225"/>
  <c r="J17" i="225"/>
  <c r="I17" i="225"/>
  <c r="G17" i="225"/>
  <c r="G18" i="225" s="1"/>
  <c r="G19" i="225" s="1"/>
  <c r="G20" i="225" s="1"/>
  <c r="G21" i="225" s="1"/>
  <c r="G22" i="225" s="1"/>
  <c r="G23" i="225" s="1"/>
  <c r="G24" i="225" s="1"/>
  <c r="G25" i="225" s="1"/>
  <c r="G26" i="225" s="1"/>
  <c r="G27" i="225" s="1"/>
  <c r="G28" i="225" s="1"/>
  <c r="G29" i="225" s="1"/>
  <c r="G30" i="225" s="1"/>
  <c r="G31" i="225" s="1"/>
  <c r="G32" i="225" s="1"/>
  <c r="G33" i="225" s="1"/>
  <c r="G34" i="225" s="1"/>
  <c r="G35" i="225" s="1"/>
  <c r="G36" i="225" s="1"/>
  <c r="G37" i="225" s="1"/>
  <c r="G38" i="225" s="1"/>
  <c r="G39" i="225" s="1"/>
  <c r="G40" i="225" s="1"/>
  <c r="G41" i="225" s="1"/>
  <c r="G42" i="225" s="1"/>
  <c r="G43" i="225" s="1"/>
  <c r="G44" i="225" s="1"/>
  <c r="G45" i="225" s="1"/>
  <c r="G46" i="225" s="1"/>
  <c r="G47" i="225" s="1"/>
  <c r="G48" i="225" s="1"/>
  <c r="G49" i="225" s="1"/>
  <c r="G50" i="225" s="1"/>
  <c r="G51" i="225" s="1"/>
  <c r="G52" i="225" s="1"/>
  <c r="G53" i="225" s="1"/>
  <c r="G55" i="225" s="1"/>
  <c r="C5" i="225"/>
  <c r="C4" i="225"/>
  <c r="C3" i="225"/>
  <c r="J64" i="224"/>
  <c r="A64" i="224"/>
  <c r="J63" i="224"/>
  <c r="A63" i="224"/>
  <c r="J59" i="224"/>
  <c r="A59" i="224"/>
  <c r="F55" i="224"/>
  <c r="E55" i="224"/>
  <c r="H54" i="224"/>
  <c r="J53" i="224"/>
  <c r="J54" i="224" s="1"/>
  <c r="I53" i="224"/>
  <c r="I54" i="224" s="1"/>
  <c r="J52" i="224"/>
  <c r="I52" i="224"/>
  <c r="J51" i="224"/>
  <c r="I51" i="224"/>
  <c r="J50" i="224"/>
  <c r="I50" i="224"/>
  <c r="J49" i="224"/>
  <c r="I49" i="224"/>
  <c r="J48" i="224"/>
  <c r="I48" i="224"/>
  <c r="J47" i="224"/>
  <c r="I47" i="224"/>
  <c r="J46" i="224"/>
  <c r="I46" i="224"/>
  <c r="J45" i="224"/>
  <c r="I45" i="224"/>
  <c r="J44" i="224"/>
  <c r="I44" i="224"/>
  <c r="J43" i="224"/>
  <c r="I43" i="224"/>
  <c r="J42" i="224"/>
  <c r="I42" i="224"/>
  <c r="J41" i="224"/>
  <c r="I41" i="224"/>
  <c r="J40" i="224"/>
  <c r="I40" i="224"/>
  <c r="J39" i="224"/>
  <c r="I39" i="224"/>
  <c r="J38" i="224"/>
  <c r="I38" i="224"/>
  <c r="J37" i="224"/>
  <c r="I37" i="224"/>
  <c r="J36" i="224"/>
  <c r="I36" i="224"/>
  <c r="J35" i="224"/>
  <c r="I35" i="224"/>
  <c r="J34" i="224"/>
  <c r="I34" i="224"/>
  <c r="J33" i="224"/>
  <c r="I33" i="224"/>
  <c r="J32" i="224"/>
  <c r="I32" i="224"/>
  <c r="J31" i="224"/>
  <c r="I31" i="224"/>
  <c r="J30" i="224"/>
  <c r="I30" i="224"/>
  <c r="J29" i="224"/>
  <c r="I29" i="224"/>
  <c r="J28" i="224"/>
  <c r="I28" i="224"/>
  <c r="J27" i="224"/>
  <c r="I27" i="224"/>
  <c r="J26" i="224"/>
  <c r="I26" i="224"/>
  <c r="J25" i="224"/>
  <c r="I25" i="224"/>
  <c r="J24" i="224"/>
  <c r="I24" i="224"/>
  <c r="J23" i="224"/>
  <c r="I23" i="224"/>
  <c r="J22" i="224"/>
  <c r="I22" i="224"/>
  <c r="J21" i="224"/>
  <c r="I21" i="224"/>
  <c r="J20" i="224"/>
  <c r="I20" i="224"/>
  <c r="J19" i="224"/>
  <c r="I19" i="224"/>
  <c r="J18" i="224"/>
  <c r="I18" i="224"/>
  <c r="J17" i="224"/>
  <c r="I17" i="224"/>
  <c r="E155" i="136"/>
  <c r="G17" i="224"/>
  <c r="G18" i="224" s="1"/>
  <c r="G19" i="224" s="1"/>
  <c r="G20" i="224" s="1"/>
  <c r="G21" i="224" s="1"/>
  <c r="G22" i="224" s="1"/>
  <c r="G23" i="224" s="1"/>
  <c r="G24" i="224" s="1"/>
  <c r="G25" i="224" s="1"/>
  <c r="G26" i="224" s="1"/>
  <c r="G27" i="224" s="1"/>
  <c r="G28" i="224" s="1"/>
  <c r="G29" i="224" s="1"/>
  <c r="G30" i="224" s="1"/>
  <c r="G31" i="224" s="1"/>
  <c r="G32" i="224" s="1"/>
  <c r="G33" i="224" s="1"/>
  <c r="G34" i="224" s="1"/>
  <c r="G35" i="224" s="1"/>
  <c r="G36" i="224" s="1"/>
  <c r="G37" i="224" s="1"/>
  <c r="G38" i="224" s="1"/>
  <c r="G39" i="224" s="1"/>
  <c r="G40" i="224" s="1"/>
  <c r="G41" i="224" s="1"/>
  <c r="G42" i="224" s="1"/>
  <c r="G43" i="224" s="1"/>
  <c r="G44" i="224" s="1"/>
  <c r="G45" i="224" s="1"/>
  <c r="G46" i="224" s="1"/>
  <c r="G47" i="224" s="1"/>
  <c r="G48" i="224" s="1"/>
  <c r="G49" i="224" s="1"/>
  <c r="G50" i="224" s="1"/>
  <c r="G51" i="224" s="1"/>
  <c r="G52" i="224" s="1"/>
  <c r="G53" i="224" s="1"/>
  <c r="G55" i="224" s="1"/>
  <c r="C5" i="224"/>
  <c r="C4" i="224"/>
  <c r="C3" i="224"/>
  <c r="J64" i="223"/>
  <c r="A64" i="223"/>
  <c r="J63" i="223"/>
  <c r="A63" i="223"/>
  <c r="J59" i="223"/>
  <c r="A59" i="223"/>
  <c r="F55" i="223"/>
  <c r="E55" i="223"/>
  <c r="H54" i="223"/>
  <c r="J53" i="223"/>
  <c r="J54" i="223" s="1"/>
  <c r="I53" i="223"/>
  <c r="I54" i="223" s="1"/>
  <c r="J52" i="223"/>
  <c r="I52" i="223"/>
  <c r="J51" i="223"/>
  <c r="I51" i="223"/>
  <c r="J50" i="223"/>
  <c r="I50" i="223"/>
  <c r="J49" i="223"/>
  <c r="I49" i="223"/>
  <c r="J48" i="223"/>
  <c r="I48" i="223"/>
  <c r="J47" i="223"/>
  <c r="I47" i="223"/>
  <c r="J46" i="223"/>
  <c r="I46" i="223"/>
  <c r="J45" i="223"/>
  <c r="I45" i="223"/>
  <c r="J44" i="223"/>
  <c r="I44" i="223"/>
  <c r="J43" i="223"/>
  <c r="I43" i="223"/>
  <c r="J42" i="223"/>
  <c r="I42" i="223"/>
  <c r="J41" i="223"/>
  <c r="I41" i="223"/>
  <c r="J40" i="223"/>
  <c r="I40" i="223"/>
  <c r="J39" i="223"/>
  <c r="I39" i="223"/>
  <c r="J38" i="223"/>
  <c r="I38" i="223"/>
  <c r="J37" i="223"/>
  <c r="I37" i="223"/>
  <c r="J36" i="223"/>
  <c r="I36" i="223"/>
  <c r="J35" i="223"/>
  <c r="I35" i="223"/>
  <c r="J34" i="223"/>
  <c r="I34" i="223"/>
  <c r="J33" i="223"/>
  <c r="I33" i="223"/>
  <c r="J32" i="223"/>
  <c r="I32" i="223"/>
  <c r="J31" i="223"/>
  <c r="I31" i="223"/>
  <c r="J30" i="223"/>
  <c r="I30" i="223"/>
  <c r="J29" i="223"/>
  <c r="I29" i="223"/>
  <c r="J28" i="223"/>
  <c r="I28" i="223"/>
  <c r="J27" i="223"/>
  <c r="I27" i="223"/>
  <c r="J26" i="223"/>
  <c r="I26" i="223"/>
  <c r="J25" i="223"/>
  <c r="I25" i="223"/>
  <c r="J24" i="223"/>
  <c r="I24" i="223"/>
  <c r="J23" i="223"/>
  <c r="I23" i="223"/>
  <c r="J22" i="223"/>
  <c r="I22" i="223"/>
  <c r="J21" i="223"/>
  <c r="I21" i="223"/>
  <c r="J20" i="223"/>
  <c r="I20" i="223"/>
  <c r="J19" i="223"/>
  <c r="I19" i="223"/>
  <c r="J18" i="223"/>
  <c r="I18" i="223"/>
  <c r="J17" i="223"/>
  <c r="I17" i="223"/>
  <c r="G17" i="223"/>
  <c r="G18" i="223" s="1"/>
  <c r="G19" i="223" s="1"/>
  <c r="G20" i="223" s="1"/>
  <c r="G21" i="223" s="1"/>
  <c r="G22" i="223" s="1"/>
  <c r="G23" i="223" s="1"/>
  <c r="G24" i="223" s="1"/>
  <c r="G25" i="223" s="1"/>
  <c r="G26" i="223" s="1"/>
  <c r="G27" i="223" s="1"/>
  <c r="G28" i="223" s="1"/>
  <c r="G29" i="223" s="1"/>
  <c r="G30" i="223" s="1"/>
  <c r="G31" i="223" s="1"/>
  <c r="G32" i="223" s="1"/>
  <c r="G33" i="223" s="1"/>
  <c r="G34" i="223" s="1"/>
  <c r="G35" i="223" s="1"/>
  <c r="G36" i="223" s="1"/>
  <c r="G37" i="223" s="1"/>
  <c r="G38" i="223" s="1"/>
  <c r="G39" i="223" s="1"/>
  <c r="G40" i="223" s="1"/>
  <c r="G41" i="223" s="1"/>
  <c r="G42" i="223" s="1"/>
  <c r="G43" i="223" s="1"/>
  <c r="G44" i="223" s="1"/>
  <c r="G45" i="223" s="1"/>
  <c r="G46" i="223" s="1"/>
  <c r="G47" i="223" s="1"/>
  <c r="G48" i="223" s="1"/>
  <c r="G49" i="223" s="1"/>
  <c r="G50" i="223" s="1"/>
  <c r="G51" i="223" s="1"/>
  <c r="G52" i="223" s="1"/>
  <c r="G53" i="223" s="1"/>
  <c r="G55" i="223" s="1"/>
  <c r="C5" i="223"/>
  <c r="C4" i="223"/>
  <c r="C3" i="223"/>
  <c r="J64" i="222"/>
  <c r="A64" i="222"/>
  <c r="J63" i="222"/>
  <c r="A63" i="222"/>
  <c r="J59" i="222"/>
  <c r="A59" i="222"/>
  <c r="F55" i="222"/>
  <c r="E55" i="222"/>
  <c r="H54" i="222"/>
  <c r="J53" i="222"/>
  <c r="J54" i="222" s="1"/>
  <c r="I53" i="222"/>
  <c r="I54" i="222" s="1"/>
  <c r="J52" i="222"/>
  <c r="I52" i="222"/>
  <c r="J51" i="222"/>
  <c r="I51" i="222"/>
  <c r="J50" i="222"/>
  <c r="I50" i="222"/>
  <c r="J49" i="222"/>
  <c r="I49" i="222"/>
  <c r="J48" i="222"/>
  <c r="I48" i="222"/>
  <c r="J47" i="222"/>
  <c r="I47" i="222"/>
  <c r="J46" i="222"/>
  <c r="I46" i="222"/>
  <c r="J45" i="222"/>
  <c r="I45" i="222"/>
  <c r="J44" i="222"/>
  <c r="I44" i="222"/>
  <c r="J43" i="222"/>
  <c r="I43" i="222"/>
  <c r="J42" i="222"/>
  <c r="I42" i="222"/>
  <c r="J41" i="222"/>
  <c r="I41" i="222"/>
  <c r="J40" i="222"/>
  <c r="I40" i="222"/>
  <c r="J39" i="222"/>
  <c r="I39" i="222"/>
  <c r="J38" i="222"/>
  <c r="I38" i="222"/>
  <c r="J37" i="222"/>
  <c r="I37" i="222"/>
  <c r="J36" i="222"/>
  <c r="I36" i="222"/>
  <c r="J35" i="222"/>
  <c r="I35" i="222"/>
  <c r="J34" i="222"/>
  <c r="I34" i="222"/>
  <c r="J33" i="222"/>
  <c r="I33" i="222"/>
  <c r="J32" i="222"/>
  <c r="I32" i="222"/>
  <c r="J31" i="222"/>
  <c r="I31" i="222"/>
  <c r="J30" i="222"/>
  <c r="I30" i="222"/>
  <c r="J29" i="222"/>
  <c r="I29" i="222"/>
  <c r="J28" i="222"/>
  <c r="I28" i="222"/>
  <c r="J27" i="222"/>
  <c r="I27" i="222"/>
  <c r="J26" i="222"/>
  <c r="I26" i="222"/>
  <c r="J25" i="222"/>
  <c r="I25" i="222"/>
  <c r="J24" i="222"/>
  <c r="I24" i="222"/>
  <c r="J23" i="222"/>
  <c r="I23" i="222"/>
  <c r="J22" i="222"/>
  <c r="I22" i="222"/>
  <c r="J21" i="222"/>
  <c r="I21" i="222"/>
  <c r="J20" i="222"/>
  <c r="I20" i="222"/>
  <c r="J19" i="222"/>
  <c r="I19" i="222"/>
  <c r="J18" i="222"/>
  <c r="I18" i="222"/>
  <c r="J17" i="222"/>
  <c r="I17" i="222"/>
  <c r="G17" i="222"/>
  <c r="G18" i="222" s="1"/>
  <c r="G19" i="222" s="1"/>
  <c r="G20" i="222" s="1"/>
  <c r="G21" i="222" s="1"/>
  <c r="G22" i="222" s="1"/>
  <c r="G23" i="222" s="1"/>
  <c r="G24" i="222" s="1"/>
  <c r="G25" i="222" s="1"/>
  <c r="G26" i="222" s="1"/>
  <c r="G27" i="222" s="1"/>
  <c r="G28" i="222" s="1"/>
  <c r="G29" i="222" s="1"/>
  <c r="G30" i="222" s="1"/>
  <c r="G31" i="222" s="1"/>
  <c r="G32" i="222" s="1"/>
  <c r="G33" i="222" s="1"/>
  <c r="G34" i="222" s="1"/>
  <c r="G35" i="222" s="1"/>
  <c r="G36" i="222" s="1"/>
  <c r="G37" i="222" s="1"/>
  <c r="G38" i="222" s="1"/>
  <c r="G39" i="222" s="1"/>
  <c r="G40" i="222" s="1"/>
  <c r="G41" i="222" s="1"/>
  <c r="G42" i="222" s="1"/>
  <c r="G43" i="222" s="1"/>
  <c r="G44" i="222" s="1"/>
  <c r="G45" i="222" s="1"/>
  <c r="G46" i="222" s="1"/>
  <c r="G47" i="222" s="1"/>
  <c r="G48" i="222" s="1"/>
  <c r="G49" i="222" s="1"/>
  <c r="G50" i="222" s="1"/>
  <c r="G51" i="222" s="1"/>
  <c r="G52" i="222" s="1"/>
  <c r="G53" i="222" s="1"/>
  <c r="G55" i="222" s="1"/>
  <c r="C5" i="222"/>
  <c r="C4" i="222"/>
  <c r="C3" i="222"/>
  <c r="J64" i="221"/>
  <c r="A64" i="221"/>
  <c r="J63" i="221"/>
  <c r="A63" i="221"/>
  <c r="J59" i="221"/>
  <c r="A59" i="221"/>
  <c r="F55" i="221"/>
  <c r="E55" i="221"/>
  <c r="H54" i="221"/>
  <c r="J53" i="221"/>
  <c r="J54" i="221" s="1"/>
  <c r="I53" i="221"/>
  <c r="I54" i="221" s="1"/>
  <c r="J52" i="221"/>
  <c r="I52" i="221"/>
  <c r="J51" i="221"/>
  <c r="I51" i="221"/>
  <c r="J50" i="221"/>
  <c r="I50" i="221"/>
  <c r="J49" i="221"/>
  <c r="I49" i="221"/>
  <c r="J48" i="221"/>
  <c r="I48" i="221"/>
  <c r="J47" i="221"/>
  <c r="I47" i="221"/>
  <c r="J46" i="221"/>
  <c r="I46" i="221"/>
  <c r="J45" i="221"/>
  <c r="I45" i="221"/>
  <c r="J44" i="221"/>
  <c r="I44" i="221"/>
  <c r="J43" i="221"/>
  <c r="I43" i="221"/>
  <c r="J42" i="221"/>
  <c r="I42" i="221"/>
  <c r="J41" i="221"/>
  <c r="I41" i="221"/>
  <c r="J40" i="221"/>
  <c r="I40" i="221"/>
  <c r="J39" i="221"/>
  <c r="I39" i="221"/>
  <c r="J38" i="221"/>
  <c r="I38" i="221"/>
  <c r="J37" i="221"/>
  <c r="I37" i="221"/>
  <c r="J36" i="221"/>
  <c r="I36" i="221"/>
  <c r="J35" i="221"/>
  <c r="I35" i="221"/>
  <c r="J34" i="221"/>
  <c r="I34" i="221"/>
  <c r="J33" i="221"/>
  <c r="I33" i="221"/>
  <c r="J32" i="221"/>
  <c r="I32" i="221"/>
  <c r="J31" i="221"/>
  <c r="I31" i="221"/>
  <c r="J30" i="221"/>
  <c r="I30" i="221"/>
  <c r="J29" i="221"/>
  <c r="I29" i="221"/>
  <c r="J28" i="221"/>
  <c r="I28" i="221"/>
  <c r="J27" i="221"/>
  <c r="I27" i="221"/>
  <c r="J26" i="221"/>
  <c r="I26" i="221"/>
  <c r="J25" i="221"/>
  <c r="I25" i="221"/>
  <c r="J24" i="221"/>
  <c r="I24" i="221"/>
  <c r="J23" i="221"/>
  <c r="I23" i="221"/>
  <c r="J22" i="221"/>
  <c r="I22" i="221"/>
  <c r="J21" i="221"/>
  <c r="I21" i="221"/>
  <c r="J20" i="221"/>
  <c r="I20" i="221"/>
  <c r="J19" i="221"/>
  <c r="I19" i="221"/>
  <c r="J18" i="221"/>
  <c r="I18" i="221"/>
  <c r="J17" i="221"/>
  <c r="I17" i="221"/>
  <c r="G17" i="221"/>
  <c r="G18" i="221" s="1"/>
  <c r="G19" i="221" s="1"/>
  <c r="G20" i="221" s="1"/>
  <c r="G21" i="221" s="1"/>
  <c r="G22" i="221" s="1"/>
  <c r="G23" i="221" s="1"/>
  <c r="G24" i="221" s="1"/>
  <c r="G25" i="221" s="1"/>
  <c r="G26" i="221" s="1"/>
  <c r="G27" i="221" s="1"/>
  <c r="G28" i="221" s="1"/>
  <c r="G29" i="221" s="1"/>
  <c r="G30" i="221" s="1"/>
  <c r="G31" i="221" s="1"/>
  <c r="G32" i="221" s="1"/>
  <c r="G33" i="221" s="1"/>
  <c r="G34" i="221" s="1"/>
  <c r="G35" i="221" s="1"/>
  <c r="G36" i="221" s="1"/>
  <c r="G37" i="221" s="1"/>
  <c r="G38" i="221" s="1"/>
  <c r="G39" i="221" s="1"/>
  <c r="G40" i="221" s="1"/>
  <c r="G41" i="221" s="1"/>
  <c r="G42" i="221" s="1"/>
  <c r="G43" i="221" s="1"/>
  <c r="G44" i="221" s="1"/>
  <c r="G45" i="221" s="1"/>
  <c r="G46" i="221" s="1"/>
  <c r="G47" i="221" s="1"/>
  <c r="G48" i="221" s="1"/>
  <c r="G49" i="221" s="1"/>
  <c r="G50" i="221" s="1"/>
  <c r="G51" i="221" s="1"/>
  <c r="G52" i="221" s="1"/>
  <c r="G53" i="221" s="1"/>
  <c r="G55" i="221" s="1"/>
  <c r="C5" i="221"/>
  <c r="C4" i="221"/>
  <c r="C3" i="221"/>
  <c r="J64" i="220"/>
  <c r="A64" i="220"/>
  <c r="J63" i="220"/>
  <c r="A63" i="220"/>
  <c r="J59" i="220"/>
  <c r="A59" i="220"/>
  <c r="F55" i="220"/>
  <c r="E55" i="220"/>
  <c r="H54" i="220"/>
  <c r="J53" i="220"/>
  <c r="J54" i="220" s="1"/>
  <c r="I53" i="220"/>
  <c r="I54" i="220" s="1"/>
  <c r="J52" i="220"/>
  <c r="I52" i="220"/>
  <c r="J51" i="220"/>
  <c r="I51" i="220"/>
  <c r="J50" i="220"/>
  <c r="I50" i="220"/>
  <c r="J49" i="220"/>
  <c r="I49" i="220"/>
  <c r="J48" i="220"/>
  <c r="I48" i="220"/>
  <c r="J47" i="220"/>
  <c r="I47" i="220"/>
  <c r="J46" i="220"/>
  <c r="I46" i="220"/>
  <c r="J45" i="220"/>
  <c r="I45" i="220"/>
  <c r="J44" i="220"/>
  <c r="I44" i="220"/>
  <c r="J43" i="220"/>
  <c r="I43" i="220"/>
  <c r="J42" i="220"/>
  <c r="I42" i="220"/>
  <c r="J41" i="220"/>
  <c r="I41" i="220"/>
  <c r="J40" i="220"/>
  <c r="I40" i="220"/>
  <c r="J39" i="220"/>
  <c r="I39" i="220"/>
  <c r="J38" i="220"/>
  <c r="I38" i="220"/>
  <c r="J37" i="220"/>
  <c r="I37" i="220"/>
  <c r="J36" i="220"/>
  <c r="I36" i="220"/>
  <c r="J35" i="220"/>
  <c r="I35" i="220"/>
  <c r="J34" i="220"/>
  <c r="I34" i="220"/>
  <c r="J33" i="220"/>
  <c r="I33" i="220"/>
  <c r="J32" i="220"/>
  <c r="I32" i="220"/>
  <c r="J31" i="220"/>
  <c r="I31" i="220"/>
  <c r="J30" i="220"/>
  <c r="I30" i="220"/>
  <c r="J29" i="220"/>
  <c r="I29" i="220"/>
  <c r="J28" i="220"/>
  <c r="I28" i="220"/>
  <c r="J27" i="220"/>
  <c r="I27" i="220"/>
  <c r="J26" i="220"/>
  <c r="I26" i="220"/>
  <c r="J25" i="220"/>
  <c r="I25" i="220"/>
  <c r="J24" i="220"/>
  <c r="I24" i="220"/>
  <c r="J23" i="220"/>
  <c r="I23" i="220"/>
  <c r="J22" i="220"/>
  <c r="I22" i="220"/>
  <c r="J21" i="220"/>
  <c r="I21" i="220"/>
  <c r="J20" i="220"/>
  <c r="I20" i="220"/>
  <c r="J19" i="220"/>
  <c r="I19" i="220"/>
  <c r="J18" i="220"/>
  <c r="I18" i="220"/>
  <c r="J17" i="220"/>
  <c r="I17" i="220"/>
  <c r="E151" i="136"/>
  <c r="G17" i="220"/>
  <c r="G18" i="220" s="1"/>
  <c r="G19" i="220" s="1"/>
  <c r="G20" i="220" s="1"/>
  <c r="G21" i="220" s="1"/>
  <c r="G22" i="220" s="1"/>
  <c r="G23" i="220" s="1"/>
  <c r="G24" i="220" s="1"/>
  <c r="G25" i="220" s="1"/>
  <c r="G26" i="220" s="1"/>
  <c r="G27" i="220" s="1"/>
  <c r="G28" i="220" s="1"/>
  <c r="G29" i="220" s="1"/>
  <c r="G30" i="220" s="1"/>
  <c r="G31" i="220" s="1"/>
  <c r="G32" i="220" s="1"/>
  <c r="G33" i="220" s="1"/>
  <c r="G34" i="220" s="1"/>
  <c r="G35" i="220" s="1"/>
  <c r="G36" i="220" s="1"/>
  <c r="G37" i="220" s="1"/>
  <c r="G38" i="220" s="1"/>
  <c r="G39" i="220" s="1"/>
  <c r="G40" i="220" s="1"/>
  <c r="G41" i="220" s="1"/>
  <c r="G42" i="220" s="1"/>
  <c r="G43" i="220" s="1"/>
  <c r="G44" i="220" s="1"/>
  <c r="G45" i="220" s="1"/>
  <c r="G46" i="220" s="1"/>
  <c r="G47" i="220" s="1"/>
  <c r="G48" i="220" s="1"/>
  <c r="G49" i="220" s="1"/>
  <c r="G50" i="220" s="1"/>
  <c r="G51" i="220" s="1"/>
  <c r="G52" i="220" s="1"/>
  <c r="G53" i="220" s="1"/>
  <c r="G55" i="220" s="1"/>
  <c r="C5" i="220"/>
  <c r="C4" i="220"/>
  <c r="C3" i="220"/>
  <c r="J64" i="219"/>
  <c r="A64" i="219"/>
  <c r="J63" i="219"/>
  <c r="A63" i="219"/>
  <c r="J59" i="219"/>
  <c r="A59" i="219"/>
  <c r="F55" i="219"/>
  <c r="E55" i="219"/>
  <c r="H54" i="219"/>
  <c r="J53" i="219"/>
  <c r="J54" i="219" s="1"/>
  <c r="I53" i="219"/>
  <c r="I54" i="219" s="1"/>
  <c r="J52" i="219"/>
  <c r="I52" i="219"/>
  <c r="J51" i="219"/>
  <c r="I51" i="219"/>
  <c r="J50" i="219"/>
  <c r="I50" i="219"/>
  <c r="J49" i="219"/>
  <c r="I49" i="219"/>
  <c r="J48" i="219"/>
  <c r="I48" i="219"/>
  <c r="J47" i="219"/>
  <c r="I47" i="219"/>
  <c r="J46" i="219"/>
  <c r="I46" i="219"/>
  <c r="J45" i="219"/>
  <c r="I45" i="219"/>
  <c r="J44" i="219"/>
  <c r="I44" i="219"/>
  <c r="J43" i="219"/>
  <c r="I43" i="219"/>
  <c r="J42" i="219"/>
  <c r="I42" i="219"/>
  <c r="J41" i="219"/>
  <c r="I41" i="219"/>
  <c r="J40" i="219"/>
  <c r="I40" i="219"/>
  <c r="J39" i="219"/>
  <c r="I39" i="219"/>
  <c r="J38" i="219"/>
  <c r="I38" i="219"/>
  <c r="J37" i="219"/>
  <c r="I37" i="219"/>
  <c r="J36" i="219"/>
  <c r="I36" i="219"/>
  <c r="J35" i="219"/>
  <c r="I35" i="219"/>
  <c r="J34" i="219"/>
  <c r="I34" i="219"/>
  <c r="J33" i="219"/>
  <c r="I33" i="219"/>
  <c r="J32" i="219"/>
  <c r="I32" i="219"/>
  <c r="J31" i="219"/>
  <c r="I31" i="219"/>
  <c r="J30" i="219"/>
  <c r="I30" i="219"/>
  <c r="J29" i="219"/>
  <c r="I29" i="219"/>
  <c r="J28" i="219"/>
  <c r="I28" i="219"/>
  <c r="J27" i="219"/>
  <c r="I27" i="219"/>
  <c r="J26" i="219"/>
  <c r="I26" i="219"/>
  <c r="J25" i="219"/>
  <c r="I25" i="219"/>
  <c r="J24" i="219"/>
  <c r="I24" i="219"/>
  <c r="J23" i="219"/>
  <c r="I23" i="219"/>
  <c r="J22" i="219"/>
  <c r="I22" i="219"/>
  <c r="J21" i="219"/>
  <c r="I21" i="219"/>
  <c r="J20" i="219"/>
  <c r="I20" i="219"/>
  <c r="J19" i="219"/>
  <c r="I19" i="219"/>
  <c r="J18" i="219"/>
  <c r="I18" i="219"/>
  <c r="J17" i="219"/>
  <c r="I17" i="219"/>
  <c r="G17" i="219"/>
  <c r="G18" i="219" s="1"/>
  <c r="G19" i="219" s="1"/>
  <c r="G20" i="219" s="1"/>
  <c r="G21" i="219" s="1"/>
  <c r="G22" i="219" s="1"/>
  <c r="G23" i="219" s="1"/>
  <c r="G24" i="219" s="1"/>
  <c r="G25" i="219" s="1"/>
  <c r="G26" i="219" s="1"/>
  <c r="G27" i="219" s="1"/>
  <c r="G28" i="219" s="1"/>
  <c r="G29" i="219" s="1"/>
  <c r="G30" i="219" s="1"/>
  <c r="G31" i="219" s="1"/>
  <c r="G32" i="219" s="1"/>
  <c r="G33" i="219" s="1"/>
  <c r="G34" i="219" s="1"/>
  <c r="G35" i="219" s="1"/>
  <c r="G36" i="219" s="1"/>
  <c r="G37" i="219" s="1"/>
  <c r="G38" i="219" s="1"/>
  <c r="G39" i="219" s="1"/>
  <c r="G40" i="219" s="1"/>
  <c r="G41" i="219" s="1"/>
  <c r="G42" i="219" s="1"/>
  <c r="G43" i="219" s="1"/>
  <c r="G44" i="219" s="1"/>
  <c r="G45" i="219" s="1"/>
  <c r="G46" i="219" s="1"/>
  <c r="G47" i="219" s="1"/>
  <c r="G48" i="219" s="1"/>
  <c r="G49" i="219" s="1"/>
  <c r="G50" i="219" s="1"/>
  <c r="G51" i="219" s="1"/>
  <c r="G52" i="219" s="1"/>
  <c r="G53" i="219" s="1"/>
  <c r="G55" i="219" s="1"/>
  <c r="C5" i="219"/>
  <c r="C4" i="219"/>
  <c r="C3" i="219"/>
  <c r="J64" i="218"/>
  <c r="A64" i="218"/>
  <c r="J63" i="218"/>
  <c r="A63" i="218"/>
  <c r="J59" i="218"/>
  <c r="A59" i="218"/>
  <c r="F55" i="218"/>
  <c r="E55" i="218"/>
  <c r="H54" i="218"/>
  <c r="J53" i="218"/>
  <c r="J54" i="218" s="1"/>
  <c r="I53" i="218"/>
  <c r="I54" i="218" s="1"/>
  <c r="J52" i="218"/>
  <c r="I52" i="218"/>
  <c r="J51" i="218"/>
  <c r="I51" i="218"/>
  <c r="J50" i="218"/>
  <c r="I50" i="218"/>
  <c r="J49" i="218"/>
  <c r="I49" i="218"/>
  <c r="J48" i="218"/>
  <c r="I48" i="218"/>
  <c r="J47" i="218"/>
  <c r="I47" i="218"/>
  <c r="J46" i="218"/>
  <c r="I46" i="218"/>
  <c r="J45" i="218"/>
  <c r="I45" i="218"/>
  <c r="J44" i="218"/>
  <c r="I44" i="218"/>
  <c r="J43" i="218"/>
  <c r="I43" i="218"/>
  <c r="J42" i="218"/>
  <c r="I42" i="218"/>
  <c r="J41" i="218"/>
  <c r="I41" i="218"/>
  <c r="J40" i="218"/>
  <c r="I40" i="218"/>
  <c r="J39" i="218"/>
  <c r="I39" i="218"/>
  <c r="J38" i="218"/>
  <c r="I38" i="218"/>
  <c r="J37" i="218"/>
  <c r="I37" i="218"/>
  <c r="J36" i="218"/>
  <c r="I36" i="218"/>
  <c r="J35" i="218"/>
  <c r="I35" i="218"/>
  <c r="J34" i="218"/>
  <c r="I34" i="218"/>
  <c r="J33" i="218"/>
  <c r="I33" i="218"/>
  <c r="J32" i="218"/>
  <c r="I32" i="218"/>
  <c r="J31" i="218"/>
  <c r="I31" i="218"/>
  <c r="J30" i="218"/>
  <c r="I30" i="218"/>
  <c r="J29" i="218"/>
  <c r="I29" i="218"/>
  <c r="J28" i="218"/>
  <c r="I28" i="218"/>
  <c r="J27" i="218"/>
  <c r="I27" i="218"/>
  <c r="J26" i="218"/>
  <c r="I26" i="218"/>
  <c r="J25" i="218"/>
  <c r="I25" i="218"/>
  <c r="J24" i="218"/>
  <c r="I24" i="218"/>
  <c r="J23" i="218"/>
  <c r="I23" i="218"/>
  <c r="J22" i="218"/>
  <c r="I22" i="218"/>
  <c r="J21" i="218"/>
  <c r="I21" i="218"/>
  <c r="J20" i="218"/>
  <c r="I20" i="218"/>
  <c r="J19" i="218"/>
  <c r="I19" i="218"/>
  <c r="J18" i="218"/>
  <c r="I18" i="218"/>
  <c r="J17" i="218"/>
  <c r="I17" i="218"/>
  <c r="G17" i="218"/>
  <c r="G18" i="218" s="1"/>
  <c r="G19" i="218" s="1"/>
  <c r="G20" i="218" s="1"/>
  <c r="G21" i="218" s="1"/>
  <c r="G22" i="218" s="1"/>
  <c r="G23" i="218" s="1"/>
  <c r="G24" i="218" s="1"/>
  <c r="G25" i="218" s="1"/>
  <c r="G26" i="218" s="1"/>
  <c r="G27" i="218" s="1"/>
  <c r="G28" i="218" s="1"/>
  <c r="G29" i="218" s="1"/>
  <c r="G30" i="218" s="1"/>
  <c r="G31" i="218" s="1"/>
  <c r="G32" i="218" s="1"/>
  <c r="G33" i="218" s="1"/>
  <c r="G34" i="218" s="1"/>
  <c r="G35" i="218" s="1"/>
  <c r="G36" i="218" s="1"/>
  <c r="G37" i="218" s="1"/>
  <c r="G38" i="218" s="1"/>
  <c r="G39" i="218" s="1"/>
  <c r="G40" i="218" s="1"/>
  <c r="G41" i="218" s="1"/>
  <c r="G42" i="218" s="1"/>
  <c r="G43" i="218" s="1"/>
  <c r="G44" i="218" s="1"/>
  <c r="G45" i="218" s="1"/>
  <c r="G46" i="218" s="1"/>
  <c r="G47" i="218" s="1"/>
  <c r="G48" i="218" s="1"/>
  <c r="G49" i="218" s="1"/>
  <c r="G50" i="218" s="1"/>
  <c r="G51" i="218" s="1"/>
  <c r="G52" i="218" s="1"/>
  <c r="G53" i="218" s="1"/>
  <c r="G55" i="218" s="1"/>
  <c r="C5" i="218"/>
  <c r="C4" i="218"/>
  <c r="C3" i="218"/>
  <c r="J64" i="217"/>
  <c r="A64" i="217"/>
  <c r="J63" i="217"/>
  <c r="A63" i="217"/>
  <c r="J59" i="217"/>
  <c r="A59" i="217"/>
  <c r="F55" i="217"/>
  <c r="E55" i="217"/>
  <c r="H54" i="217"/>
  <c r="J53" i="217"/>
  <c r="J54" i="217" s="1"/>
  <c r="I53" i="217"/>
  <c r="I54" i="217" s="1"/>
  <c r="J52" i="217"/>
  <c r="I52" i="217"/>
  <c r="J51" i="217"/>
  <c r="I51" i="217"/>
  <c r="J50" i="217"/>
  <c r="I50" i="217"/>
  <c r="J49" i="217"/>
  <c r="I49" i="217"/>
  <c r="J48" i="217"/>
  <c r="I48" i="217"/>
  <c r="J47" i="217"/>
  <c r="I47" i="217"/>
  <c r="J46" i="217"/>
  <c r="I46" i="217"/>
  <c r="J45" i="217"/>
  <c r="I45" i="217"/>
  <c r="J44" i="217"/>
  <c r="I44" i="217"/>
  <c r="J43" i="217"/>
  <c r="I43" i="217"/>
  <c r="J42" i="217"/>
  <c r="I42" i="217"/>
  <c r="J41" i="217"/>
  <c r="I41" i="217"/>
  <c r="J40" i="217"/>
  <c r="I40" i="217"/>
  <c r="J39" i="217"/>
  <c r="I39" i="217"/>
  <c r="J38" i="217"/>
  <c r="I38" i="217"/>
  <c r="J37" i="217"/>
  <c r="I37" i="217"/>
  <c r="J36" i="217"/>
  <c r="I36" i="217"/>
  <c r="J35" i="217"/>
  <c r="I35" i="217"/>
  <c r="J34" i="217"/>
  <c r="I34" i="217"/>
  <c r="J33" i="217"/>
  <c r="I33" i="217"/>
  <c r="J32" i="217"/>
  <c r="I32" i="217"/>
  <c r="J31" i="217"/>
  <c r="I31" i="217"/>
  <c r="J30" i="217"/>
  <c r="I30" i="217"/>
  <c r="J29" i="217"/>
  <c r="I29" i="217"/>
  <c r="J28" i="217"/>
  <c r="I28" i="217"/>
  <c r="J27" i="217"/>
  <c r="I27" i="217"/>
  <c r="J26" i="217"/>
  <c r="I26" i="217"/>
  <c r="J25" i="217"/>
  <c r="I25" i="217"/>
  <c r="J24" i="217"/>
  <c r="I24" i="217"/>
  <c r="J23" i="217"/>
  <c r="I23" i="217"/>
  <c r="J22" i="217"/>
  <c r="I22" i="217"/>
  <c r="J21" i="217"/>
  <c r="I21" i="217"/>
  <c r="J20" i="217"/>
  <c r="I20" i="217"/>
  <c r="J19" i="217"/>
  <c r="I19" i="217"/>
  <c r="J18" i="217"/>
  <c r="I18" i="217"/>
  <c r="J17" i="217"/>
  <c r="I17" i="217"/>
  <c r="G17" i="217"/>
  <c r="G18" i="217" s="1"/>
  <c r="G19" i="217" s="1"/>
  <c r="G20" i="217" s="1"/>
  <c r="G21" i="217" s="1"/>
  <c r="G22" i="217" s="1"/>
  <c r="G23" i="217" s="1"/>
  <c r="G24" i="217" s="1"/>
  <c r="G25" i="217" s="1"/>
  <c r="G26" i="217" s="1"/>
  <c r="G27" i="217" s="1"/>
  <c r="G28" i="217" s="1"/>
  <c r="G29" i="217" s="1"/>
  <c r="G30" i="217" s="1"/>
  <c r="G31" i="217" s="1"/>
  <c r="G32" i="217" s="1"/>
  <c r="G33" i="217" s="1"/>
  <c r="G34" i="217" s="1"/>
  <c r="G35" i="217" s="1"/>
  <c r="G36" i="217" s="1"/>
  <c r="G37" i="217" s="1"/>
  <c r="G38" i="217" s="1"/>
  <c r="G39" i="217" s="1"/>
  <c r="G40" i="217" s="1"/>
  <c r="G41" i="217" s="1"/>
  <c r="G42" i="217" s="1"/>
  <c r="G43" i="217" s="1"/>
  <c r="G44" i="217" s="1"/>
  <c r="G45" i="217" s="1"/>
  <c r="G46" i="217" s="1"/>
  <c r="G47" i="217" s="1"/>
  <c r="G48" i="217" s="1"/>
  <c r="G49" i="217" s="1"/>
  <c r="G50" i="217" s="1"/>
  <c r="G51" i="217" s="1"/>
  <c r="G52" i="217" s="1"/>
  <c r="G53" i="217" s="1"/>
  <c r="G55" i="217" s="1"/>
  <c r="C5" i="217"/>
  <c r="C4" i="217"/>
  <c r="C3" i="217"/>
  <c r="J64" i="216"/>
  <c r="A64" i="216"/>
  <c r="J63" i="216"/>
  <c r="A63" i="216"/>
  <c r="J59" i="216"/>
  <c r="A59" i="216"/>
  <c r="F55" i="216"/>
  <c r="E55" i="216"/>
  <c r="H54" i="216"/>
  <c r="J53" i="216"/>
  <c r="J54" i="216" s="1"/>
  <c r="I53" i="216"/>
  <c r="I54" i="216" s="1"/>
  <c r="J52" i="216"/>
  <c r="I52" i="216"/>
  <c r="J51" i="216"/>
  <c r="I51" i="216"/>
  <c r="J50" i="216"/>
  <c r="I50" i="216"/>
  <c r="J49" i="216"/>
  <c r="I49" i="216"/>
  <c r="J48" i="216"/>
  <c r="I48" i="216"/>
  <c r="J47" i="216"/>
  <c r="I47" i="216"/>
  <c r="J46" i="216"/>
  <c r="I46" i="216"/>
  <c r="J45" i="216"/>
  <c r="I45" i="216"/>
  <c r="J44" i="216"/>
  <c r="I44" i="216"/>
  <c r="J43" i="216"/>
  <c r="I43" i="216"/>
  <c r="J42" i="216"/>
  <c r="I42" i="216"/>
  <c r="J41" i="216"/>
  <c r="I41" i="216"/>
  <c r="J40" i="216"/>
  <c r="I40" i="216"/>
  <c r="J39" i="216"/>
  <c r="I39" i="216"/>
  <c r="J38" i="216"/>
  <c r="I38" i="216"/>
  <c r="J37" i="216"/>
  <c r="I37" i="216"/>
  <c r="J36" i="216"/>
  <c r="I36" i="216"/>
  <c r="J35" i="216"/>
  <c r="I35" i="216"/>
  <c r="J34" i="216"/>
  <c r="I34" i="216"/>
  <c r="J33" i="216"/>
  <c r="I33" i="216"/>
  <c r="J32" i="216"/>
  <c r="I32" i="216"/>
  <c r="J31" i="216"/>
  <c r="I31" i="216"/>
  <c r="J30" i="216"/>
  <c r="I30" i="216"/>
  <c r="J29" i="216"/>
  <c r="I29" i="216"/>
  <c r="J28" i="216"/>
  <c r="I28" i="216"/>
  <c r="J27" i="216"/>
  <c r="I27" i="216"/>
  <c r="J26" i="216"/>
  <c r="I26" i="216"/>
  <c r="J25" i="216"/>
  <c r="I25" i="216"/>
  <c r="J24" i="216"/>
  <c r="I24" i="216"/>
  <c r="J23" i="216"/>
  <c r="I23" i="216"/>
  <c r="J22" i="216"/>
  <c r="I22" i="216"/>
  <c r="J21" i="216"/>
  <c r="I21" i="216"/>
  <c r="J20" i="216"/>
  <c r="I20" i="216"/>
  <c r="J19" i="216"/>
  <c r="I19" i="216"/>
  <c r="J18" i="216"/>
  <c r="I18" i="216"/>
  <c r="J17" i="216"/>
  <c r="I17" i="216"/>
  <c r="E147" i="136"/>
  <c r="G17" i="216"/>
  <c r="G18" i="216" s="1"/>
  <c r="G19" i="216" s="1"/>
  <c r="G20" i="216" s="1"/>
  <c r="G21" i="216" s="1"/>
  <c r="G22" i="216" s="1"/>
  <c r="G23" i="216" s="1"/>
  <c r="G24" i="216" s="1"/>
  <c r="G25" i="216" s="1"/>
  <c r="G26" i="216" s="1"/>
  <c r="G27" i="216" s="1"/>
  <c r="G28" i="216" s="1"/>
  <c r="G29" i="216" s="1"/>
  <c r="G30" i="216" s="1"/>
  <c r="G31" i="216" s="1"/>
  <c r="G32" i="216" s="1"/>
  <c r="G33" i="216" s="1"/>
  <c r="G34" i="216" s="1"/>
  <c r="G35" i="216" s="1"/>
  <c r="G36" i="216" s="1"/>
  <c r="G37" i="216" s="1"/>
  <c r="G38" i="216" s="1"/>
  <c r="G39" i="216" s="1"/>
  <c r="G40" i="216" s="1"/>
  <c r="G41" i="216" s="1"/>
  <c r="G42" i="216" s="1"/>
  <c r="G43" i="216" s="1"/>
  <c r="G44" i="216" s="1"/>
  <c r="G45" i="216" s="1"/>
  <c r="G46" i="216" s="1"/>
  <c r="G47" i="216" s="1"/>
  <c r="G48" i="216" s="1"/>
  <c r="G49" i="216" s="1"/>
  <c r="G50" i="216" s="1"/>
  <c r="G51" i="216" s="1"/>
  <c r="G52" i="216" s="1"/>
  <c r="G53" i="216" s="1"/>
  <c r="G55" i="216" s="1"/>
  <c r="C5" i="216"/>
  <c r="C4" i="216"/>
  <c r="C3" i="216"/>
  <c r="J64" i="215"/>
  <c r="A64" i="215"/>
  <c r="J63" i="215"/>
  <c r="A63" i="215"/>
  <c r="J59" i="215"/>
  <c r="A59" i="215"/>
  <c r="F55" i="215"/>
  <c r="E55" i="215"/>
  <c r="H54" i="215"/>
  <c r="J53" i="215"/>
  <c r="J54" i="215" s="1"/>
  <c r="I53" i="215"/>
  <c r="I54" i="215" s="1"/>
  <c r="J52" i="215"/>
  <c r="I52" i="215"/>
  <c r="J51" i="215"/>
  <c r="I51" i="215"/>
  <c r="J50" i="215"/>
  <c r="I50" i="215"/>
  <c r="J49" i="215"/>
  <c r="I49" i="215"/>
  <c r="J48" i="215"/>
  <c r="I48" i="215"/>
  <c r="J47" i="215"/>
  <c r="I47" i="215"/>
  <c r="J46" i="215"/>
  <c r="I46" i="215"/>
  <c r="J45" i="215"/>
  <c r="I45" i="215"/>
  <c r="J44" i="215"/>
  <c r="I44" i="215"/>
  <c r="J43" i="215"/>
  <c r="I43" i="215"/>
  <c r="J42" i="215"/>
  <c r="I42" i="215"/>
  <c r="J41" i="215"/>
  <c r="I41" i="215"/>
  <c r="J40" i="215"/>
  <c r="I40" i="215"/>
  <c r="J39" i="215"/>
  <c r="I39" i="215"/>
  <c r="J38" i="215"/>
  <c r="I38" i="215"/>
  <c r="J37" i="215"/>
  <c r="I37" i="215"/>
  <c r="J36" i="215"/>
  <c r="I36" i="215"/>
  <c r="J35" i="215"/>
  <c r="I35" i="215"/>
  <c r="J34" i="215"/>
  <c r="I34" i="215"/>
  <c r="J33" i="215"/>
  <c r="I33" i="215"/>
  <c r="J32" i="215"/>
  <c r="I32" i="215"/>
  <c r="J31" i="215"/>
  <c r="I31" i="215"/>
  <c r="J30" i="215"/>
  <c r="I30" i="215"/>
  <c r="J29" i="215"/>
  <c r="I29" i="215"/>
  <c r="J28" i="215"/>
  <c r="I28" i="215"/>
  <c r="J27" i="215"/>
  <c r="I27" i="215"/>
  <c r="J26" i="215"/>
  <c r="I26" i="215"/>
  <c r="J25" i="215"/>
  <c r="I25" i="215"/>
  <c r="J24" i="215"/>
  <c r="I24" i="215"/>
  <c r="J23" i="215"/>
  <c r="I23" i="215"/>
  <c r="J22" i="215"/>
  <c r="I22" i="215"/>
  <c r="J21" i="215"/>
  <c r="I21" i="215"/>
  <c r="J20" i="215"/>
  <c r="I20" i="215"/>
  <c r="J19" i="215"/>
  <c r="I19" i="215"/>
  <c r="J18" i="215"/>
  <c r="I18" i="215"/>
  <c r="J17" i="215"/>
  <c r="I17" i="215"/>
  <c r="G17" i="215"/>
  <c r="G18" i="215" s="1"/>
  <c r="G19" i="215" s="1"/>
  <c r="G20" i="215" s="1"/>
  <c r="G21" i="215" s="1"/>
  <c r="G22" i="215" s="1"/>
  <c r="G23" i="215" s="1"/>
  <c r="G24" i="215" s="1"/>
  <c r="G25" i="215" s="1"/>
  <c r="G26" i="215" s="1"/>
  <c r="G27" i="215" s="1"/>
  <c r="G28" i="215" s="1"/>
  <c r="G29" i="215" s="1"/>
  <c r="G30" i="215" s="1"/>
  <c r="G31" i="215" s="1"/>
  <c r="G32" i="215" s="1"/>
  <c r="G33" i="215" s="1"/>
  <c r="G34" i="215" s="1"/>
  <c r="G35" i="215" s="1"/>
  <c r="G36" i="215" s="1"/>
  <c r="G37" i="215" s="1"/>
  <c r="G38" i="215" s="1"/>
  <c r="G39" i="215" s="1"/>
  <c r="G40" i="215" s="1"/>
  <c r="G41" i="215" s="1"/>
  <c r="G42" i="215" s="1"/>
  <c r="G43" i="215" s="1"/>
  <c r="G44" i="215" s="1"/>
  <c r="G45" i="215" s="1"/>
  <c r="G46" i="215" s="1"/>
  <c r="G47" i="215" s="1"/>
  <c r="G48" i="215" s="1"/>
  <c r="G49" i="215" s="1"/>
  <c r="G50" i="215" s="1"/>
  <c r="G51" i="215" s="1"/>
  <c r="G52" i="215" s="1"/>
  <c r="G53" i="215" s="1"/>
  <c r="G55" i="215" s="1"/>
  <c r="C5" i="215"/>
  <c r="C4" i="215"/>
  <c r="C3" i="215"/>
  <c r="J64" i="214"/>
  <c r="A64" i="214"/>
  <c r="J63" i="214"/>
  <c r="A63" i="214"/>
  <c r="J59" i="214"/>
  <c r="A59" i="214"/>
  <c r="F55" i="214"/>
  <c r="E55" i="214"/>
  <c r="H54" i="214"/>
  <c r="J53" i="214"/>
  <c r="J54" i="214" s="1"/>
  <c r="I53" i="214"/>
  <c r="I54" i="214" s="1"/>
  <c r="J52" i="214"/>
  <c r="I52" i="214"/>
  <c r="J51" i="214"/>
  <c r="I51" i="214"/>
  <c r="J50" i="214"/>
  <c r="I50" i="214"/>
  <c r="J49" i="214"/>
  <c r="I49" i="214"/>
  <c r="J48" i="214"/>
  <c r="I48" i="214"/>
  <c r="J47" i="214"/>
  <c r="I47" i="214"/>
  <c r="J46" i="214"/>
  <c r="I46" i="214"/>
  <c r="J45" i="214"/>
  <c r="I45" i="214"/>
  <c r="J44" i="214"/>
  <c r="I44" i="214"/>
  <c r="J43" i="214"/>
  <c r="I43" i="214"/>
  <c r="J42" i="214"/>
  <c r="I42" i="214"/>
  <c r="J41" i="214"/>
  <c r="I41" i="214"/>
  <c r="J40" i="214"/>
  <c r="I40" i="214"/>
  <c r="J39" i="214"/>
  <c r="I39" i="214"/>
  <c r="J38" i="214"/>
  <c r="I38" i="214"/>
  <c r="J37" i="214"/>
  <c r="I37" i="214"/>
  <c r="J36" i="214"/>
  <c r="I36" i="214"/>
  <c r="J35" i="214"/>
  <c r="I35" i="214"/>
  <c r="J34" i="214"/>
  <c r="I34" i="214"/>
  <c r="J33" i="214"/>
  <c r="I33" i="214"/>
  <c r="J32" i="214"/>
  <c r="I32" i="214"/>
  <c r="J31" i="214"/>
  <c r="I31" i="214"/>
  <c r="J30" i="214"/>
  <c r="I30" i="214"/>
  <c r="J29" i="214"/>
  <c r="I29" i="214"/>
  <c r="J28" i="214"/>
  <c r="I28" i="214"/>
  <c r="J27" i="214"/>
  <c r="I27" i="214"/>
  <c r="J26" i="214"/>
  <c r="I26" i="214"/>
  <c r="J25" i="214"/>
  <c r="I25" i="214"/>
  <c r="J24" i="214"/>
  <c r="I24" i="214"/>
  <c r="J23" i="214"/>
  <c r="I23" i="214"/>
  <c r="J22" i="214"/>
  <c r="I22" i="214"/>
  <c r="J21" i="214"/>
  <c r="I21" i="214"/>
  <c r="J20" i="214"/>
  <c r="I20" i="214"/>
  <c r="J19" i="214"/>
  <c r="I19" i="214"/>
  <c r="J18" i="214"/>
  <c r="I18" i="214"/>
  <c r="J17" i="214"/>
  <c r="I17" i="214"/>
  <c r="G17" i="214"/>
  <c r="G18" i="214" s="1"/>
  <c r="G19" i="214" s="1"/>
  <c r="G20" i="214" s="1"/>
  <c r="G21" i="214" s="1"/>
  <c r="G22" i="214" s="1"/>
  <c r="G23" i="214" s="1"/>
  <c r="G24" i="214" s="1"/>
  <c r="G25" i="214" s="1"/>
  <c r="G26" i="214" s="1"/>
  <c r="G27" i="214" s="1"/>
  <c r="G28" i="214" s="1"/>
  <c r="G29" i="214" s="1"/>
  <c r="G30" i="214" s="1"/>
  <c r="G31" i="214" s="1"/>
  <c r="G32" i="214" s="1"/>
  <c r="G33" i="214" s="1"/>
  <c r="G34" i="214" s="1"/>
  <c r="G35" i="214" s="1"/>
  <c r="G36" i="214" s="1"/>
  <c r="G37" i="214" s="1"/>
  <c r="G38" i="214" s="1"/>
  <c r="G39" i="214" s="1"/>
  <c r="G40" i="214" s="1"/>
  <c r="G41" i="214" s="1"/>
  <c r="G42" i="214" s="1"/>
  <c r="G43" i="214" s="1"/>
  <c r="G44" i="214" s="1"/>
  <c r="G45" i="214" s="1"/>
  <c r="G46" i="214" s="1"/>
  <c r="G47" i="214" s="1"/>
  <c r="G48" i="214" s="1"/>
  <c r="G49" i="214" s="1"/>
  <c r="G50" i="214" s="1"/>
  <c r="G51" i="214" s="1"/>
  <c r="G52" i="214" s="1"/>
  <c r="G53" i="214" s="1"/>
  <c r="G55" i="214" s="1"/>
  <c r="C5" i="214"/>
  <c r="C4" i="214"/>
  <c r="C3" i="214"/>
  <c r="J64" i="213"/>
  <c r="A64" i="213"/>
  <c r="J63" i="213"/>
  <c r="A63" i="213"/>
  <c r="J59" i="213"/>
  <c r="A59" i="213"/>
  <c r="F55" i="213"/>
  <c r="E55" i="213"/>
  <c r="H54" i="213"/>
  <c r="J53" i="213"/>
  <c r="J54" i="213" s="1"/>
  <c r="I53" i="213"/>
  <c r="I54" i="213" s="1"/>
  <c r="J52" i="213"/>
  <c r="I52" i="213"/>
  <c r="J51" i="213"/>
  <c r="I51" i="213"/>
  <c r="J50" i="213"/>
  <c r="I50" i="213"/>
  <c r="J49" i="213"/>
  <c r="I49" i="213"/>
  <c r="J48" i="213"/>
  <c r="I48" i="213"/>
  <c r="J47" i="213"/>
  <c r="I47" i="213"/>
  <c r="J46" i="213"/>
  <c r="I46" i="213"/>
  <c r="J45" i="213"/>
  <c r="I45" i="213"/>
  <c r="J44" i="213"/>
  <c r="I44" i="213"/>
  <c r="J43" i="213"/>
  <c r="I43" i="213"/>
  <c r="J42" i="213"/>
  <c r="I42" i="213"/>
  <c r="J41" i="213"/>
  <c r="I41" i="213"/>
  <c r="J40" i="213"/>
  <c r="I40" i="213"/>
  <c r="J39" i="213"/>
  <c r="I39" i="213"/>
  <c r="J38" i="213"/>
  <c r="I38" i="213"/>
  <c r="J37" i="213"/>
  <c r="I37" i="213"/>
  <c r="J36" i="213"/>
  <c r="I36" i="213"/>
  <c r="J35" i="213"/>
  <c r="I35" i="213"/>
  <c r="J34" i="213"/>
  <c r="I34" i="213"/>
  <c r="J33" i="213"/>
  <c r="I33" i="213"/>
  <c r="J32" i="213"/>
  <c r="I32" i="213"/>
  <c r="J31" i="213"/>
  <c r="I31" i="213"/>
  <c r="J30" i="213"/>
  <c r="I30" i="213"/>
  <c r="J29" i="213"/>
  <c r="I29" i="213"/>
  <c r="J28" i="213"/>
  <c r="I28" i="213"/>
  <c r="J27" i="213"/>
  <c r="I27" i="213"/>
  <c r="J26" i="213"/>
  <c r="I26" i="213"/>
  <c r="J25" i="213"/>
  <c r="I25" i="213"/>
  <c r="J24" i="213"/>
  <c r="I24" i="213"/>
  <c r="J23" i="213"/>
  <c r="I23" i="213"/>
  <c r="J22" i="213"/>
  <c r="I22" i="213"/>
  <c r="J21" i="213"/>
  <c r="I21" i="213"/>
  <c r="J20" i="213"/>
  <c r="I20" i="213"/>
  <c r="J19" i="213"/>
  <c r="I19" i="213"/>
  <c r="J18" i="213"/>
  <c r="I18" i="213"/>
  <c r="J17" i="213"/>
  <c r="I17" i="213"/>
  <c r="G17" i="213"/>
  <c r="G18" i="213" s="1"/>
  <c r="G19" i="213" s="1"/>
  <c r="G20" i="213" s="1"/>
  <c r="G21" i="213" s="1"/>
  <c r="G22" i="213" s="1"/>
  <c r="G23" i="213" s="1"/>
  <c r="G24" i="213" s="1"/>
  <c r="G25" i="213" s="1"/>
  <c r="G26" i="213" s="1"/>
  <c r="G27" i="213" s="1"/>
  <c r="G28" i="213" s="1"/>
  <c r="G29" i="213" s="1"/>
  <c r="G30" i="213" s="1"/>
  <c r="G31" i="213" s="1"/>
  <c r="G32" i="213" s="1"/>
  <c r="G33" i="213" s="1"/>
  <c r="G34" i="213" s="1"/>
  <c r="G35" i="213" s="1"/>
  <c r="G36" i="213" s="1"/>
  <c r="G37" i="213" s="1"/>
  <c r="G38" i="213" s="1"/>
  <c r="G39" i="213" s="1"/>
  <c r="G40" i="213" s="1"/>
  <c r="G41" i="213" s="1"/>
  <c r="G42" i="213" s="1"/>
  <c r="G43" i="213" s="1"/>
  <c r="G44" i="213" s="1"/>
  <c r="G45" i="213" s="1"/>
  <c r="G46" i="213" s="1"/>
  <c r="G47" i="213" s="1"/>
  <c r="G48" i="213" s="1"/>
  <c r="G49" i="213" s="1"/>
  <c r="G50" i="213" s="1"/>
  <c r="G51" i="213" s="1"/>
  <c r="G52" i="213" s="1"/>
  <c r="G53" i="213" s="1"/>
  <c r="G55" i="213" s="1"/>
  <c r="C5" i="213"/>
  <c r="C4" i="213"/>
  <c r="C3" i="213"/>
  <c r="J64" i="212"/>
  <c r="A64" i="212"/>
  <c r="J63" i="212"/>
  <c r="A63" i="212"/>
  <c r="J59" i="212"/>
  <c r="A59" i="212"/>
  <c r="F55" i="212"/>
  <c r="E55" i="212"/>
  <c r="H54" i="212"/>
  <c r="J53" i="212"/>
  <c r="J54" i="212" s="1"/>
  <c r="I53" i="212"/>
  <c r="I54" i="212" s="1"/>
  <c r="J52" i="212"/>
  <c r="I52" i="212"/>
  <c r="J51" i="212"/>
  <c r="I51" i="212"/>
  <c r="J50" i="212"/>
  <c r="I50" i="212"/>
  <c r="J49" i="212"/>
  <c r="I49" i="212"/>
  <c r="J48" i="212"/>
  <c r="I48" i="212"/>
  <c r="J47" i="212"/>
  <c r="I47" i="212"/>
  <c r="J46" i="212"/>
  <c r="I46" i="212"/>
  <c r="J45" i="212"/>
  <c r="I45" i="212"/>
  <c r="J44" i="212"/>
  <c r="I44" i="212"/>
  <c r="J43" i="212"/>
  <c r="I43" i="212"/>
  <c r="J42" i="212"/>
  <c r="I42" i="212"/>
  <c r="J41" i="212"/>
  <c r="I41" i="212"/>
  <c r="J40" i="212"/>
  <c r="I40" i="212"/>
  <c r="J39" i="212"/>
  <c r="I39" i="212"/>
  <c r="J38" i="212"/>
  <c r="I38" i="212"/>
  <c r="J37" i="212"/>
  <c r="I37" i="212"/>
  <c r="J36" i="212"/>
  <c r="I36" i="212"/>
  <c r="J35" i="212"/>
  <c r="I35" i="212"/>
  <c r="J34" i="212"/>
  <c r="I34" i="212"/>
  <c r="J33" i="212"/>
  <c r="I33" i="212"/>
  <c r="J32" i="212"/>
  <c r="I32" i="212"/>
  <c r="J31" i="212"/>
  <c r="I31" i="212"/>
  <c r="J30" i="212"/>
  <c r="I30" i="212"/>
  <c r="J29" i="212"/>
  <c r="I29" i="212"/>
  <c r="J28" i="212"/>
  <c r="I28" i="212"/>
  <c r="J27" i="212"/>
  <c r="I27" i="212"/>
  <c r="J26" i="212"/>
  <c r="I26" i="212"/>
  <c r="J25" i="212"/>
  <c r="I25" i="212"/>
  <c r="J24" i="212"/>
  <c r="I24" i="212"/>
  <c r="J23" i="212"/>
  <c r="I23" i="212"/>
  <c r="J22" i="212"/>
  <c r="I22" i="212"/>
  <c r="J21" i="212"/>
  <c r="I21" i="212"/>
  <c r="J20" i="212"/>
  <c r="I20" i="212"/>
  <c r="J19" i="212"/>
  <c r="I19" i="212"/>
  <c r="J18" i="212"/>
  <c r="I18" i="212"/>
  <c r="J17" i="212"/>
  <c r="I17" i="212"/>
  <c r="E143" i="136"/>
  <c r="G17" i="212"/>
  <c r="G18" i="212" s="1"/>
  <c r="G19" i="212" s="1"/>
  <c r="G20" i="212" s="1"/>
  <c r="G21" i="212" s="1"/>
  <c r="G22" i="212" s="1"/>
  <c r="G23" i="212" s="1"/>
  <c r="G24" i="212" s="1"/>
  <c r="G25" i="212" s="1"/>
  <c r="G26" i="212" s="1"/>
  <c r="G27" i="212" s="1"/>
  <c r="G28" i="212" s="1"/>
  <c r="G29" i="212" s="1"/>
  <c r="G30" i="212" s="1"/>
  <c r="G31" i="212" s="1"/>
  <c r="G32" i="212" s="1"/>
  <c r="G33" i="212" s="1"/>
  <c r="G34" i="212" s="1"/>
  <c r="G35" i="212" s="1"/>
  <c r="G36" i="212" s="1"/>
  <c r="G37" i="212" s="1"/>
  <c r="G38" i="212" s="1"/>
  <c r="G39" i="212" s="1"/>
  <c r="G40" i="212" s="1"/>
  <c r="G41" i="212" s="1"/>
  <c r="G42" i="212" s="1"/>
  <c r="G43" i="212" s="1"/>
  <c r="G44" i="212" s="1"/>
  <c r="G45" i="212" s="1"/>
  <c r="G46" i="212" s="1"/>
  <c r="G47" i="212" s="1"/>
  <c r="G48" i="212" s="1"/>
  <c r="G49" i="212" s="1"/>
  <c r="G50" i="212" s="1"/>
  <c r="G51" i="212" s="1"/>
  <c r="G52" i="212" s="1"/>
  <c r="G53" i="212" s="1"/>
  <c r="G55" i="212" s="1"/>
  <c r="C5" i="212"/>
  <c r="C4" i="212"/>
  <c r="C3" i="212"/>
  <c r="J64" i="211"/>
  <c r="A64" i="211"/>
  <c r="J63" i="211"/>
  <c r="A63" i="211"/>
  <c r="J59" i="211"/>
  <c r="A59" i="211"/>
  <c r="F55" i="211"/>
  <c r="E55" i="211"/>
  <c r="H54" i="211"/>
  <c r="J53" i="211"/>
  <c r="J54" i="211" s="1"/>
  <c r="I53" i="211"/>
  <c r="I54" i="211" s="1"/>
  <c r="J52" i="211"/>
  <c r="I52" i="211"/>
  <c r="J51" i="211"/>
  <c r="I51" i="211"/>
  <c r="J50" i="211"/>
  <c r="I50" i="211"/>
  <c r="J49" i="211"/>
  <c r="I49" i="211"/>
  <c r="J48" i="211"/>
  <c r="I48" i="211"/>
  <c r="J47" i="211"/>
  <c r="I47" i="211"/>
  <c r="J46" i="211"/>
  <c r="I46" i="211"/>
  <c r="J45" i="211"/>
  <c r="I45" i="211"/>
  <c r="J44" i="211"/>
  <c r="I44" i="211"/>
  <c r="J43" i="211"/>
  <c r="I43" i="211"/>
  <c r="J42" i="211"/>
  <c r="I42" i="211"/>
  <c r="J41" i="211"/>
  <c r="I41" i="211"/>
  <c r="J40" i="211"/>
  <c r="I40" i="211"/>
  <c r="J39" i="211"/>
  <c r="I39" i="211"/>
  <c r="J38" i="211"/>
  <c r="I38" i="211"/>
  <c r="J37" i="211"/>
  <c r="I37" i="211"/>
  <c r="J36" i="211"/>
  <c r="I36" i="211"/>
  <c r="J35" i="211"/>
  <c r="I35" i="211"/>
  <c r="J34" i="211"/>
  <c r="I34" i="211"/>
  <c r="J33" i="211"/>
  <c r="I33" i="211"/>
  <c r="J32" i="211"/>
  <c r="I32" i="211"/>
  <c r="J31" i="211"/>
  <c r="I31" i="211"/>
  <c r="J30" i="211"/>
  <c r="I30" i="211"/>
  <c r="J29" i="211"/>
  <c r="I29" i="211"/>
  <c r="J28" i="211"/>
  <c r="I28" i="211"/>
  <c r="J27" i="211"/>
  <c r="I27" i="211"/>
  <c r="J26" i="211"/>
  <c r="I26" i="211"/>
  <c r="J25" i="211"/>
  <c r="I25" i="211"/>
  <c r="J24" i="211"/>
  <c r="I24" i="211"/>
  <c r="J23" i="211"/>
  <c r="I23" i="211"/>
  <c r="J22" i="211"/>
  <c r="I22" i="211"/>
  <c r="J21" i="211"/>
  <c r="I21" i="211"/>
  <c r="J20" i="211"/>
  <c r="I20" i="211"/>
  <c r="J19" i="211"/>
  <c r="I19" i="211"/>
  <c r="J18" i="211"/>
  <c r="I18" i="211"/>
  <c r="J17" i="211"/>
  <c r="I17" i="211"/>
  <c r="G17" i="211"/>
  <c r="G18" i="211" s="1"/>
  <c r="G19" i="211" s="1"/>
  <c r="G20" i="211" s="1"/>
  <c r="G21" i="211" s="1"/>
  <c r="G22" i="211" s="1"/>
  <c r="G23" i="211" s="1"/>
  <c r="G24" i="211" s="1"/>
  <c r="G25" i="211" s="1"/>
  <c r="G26" i="211" s="1"/>
  <c r="G27" i="211" s="1"/>
  <c r="G28" i="211" s="1"/>
  <c r="G29" i="211" s="1"/>
  <c r="G30" i="211" s="1"/>
  <c r="G31" i="211" s="1"/>
  <c r="G32" i="211" s="1"/>
  <c r="G33" i="211" s="1"/>
  <c r="G34" i="211" s="1"/>
  <c r="G35" i="211" s="1"/>
  <c r="G36" i="211" s="1"/>
  <c r="G37" i="211" s="1"/>
  <c r="G38" i="211" s="1"/>
  <c r="G39" i="211" s="1"/>
  <c r="G40" i="211" s="1"/>
  <c r="G41" i="211" s="1"/>
  <c r="G42" i="211" s="1"/>
  <c r="G43" i="211" s="1"/>
  <c r="G44" i="211" s="1"/>
  <c r="G45" i="211" s="1"/>
  <c r="G46" i="211" s="1"/>
  <c r="G47" i="211" s="1"/>
  <c r="G48" i="211" s="1"/>
  <c r="G49" i="211" s="1"/>
  <c r="G50" i="211" s="1"/>
  <c r="G51" i="211" s="1"/>
  <c r="G52" i="211" s="1"/>
  <c r="G53" i="211" s="1"/>
  <c r="G55" i="211" s="1"/>
  <c r="C5" i="211"/>
  <c r="C4" i="211"/>
  <c r="C3" i="211"/>
  <c r="J64" i="210"/>
  <c r="A64" i="210"/>
  <c r="J63" i="210"/>
  <c r="A63" i="210"/>
  <c r="J59" i="210"/>
  <c r="A59" i="210"/>
  <c r="F55" i="210"/>
  <c r="E55" i="210"/>
  <c r="H54" i="210"/>
  <c r="J53" i="210"/>
  <c r="J54" i="210" s="1"/>
  <c r="I53" i="210"/>
  <c r="I54" i="210" s="1"/>
  <c r="J52" i="210"/>
  <c r="I52" i="210"/>
  <c r="J51" i="210"/>
  <c r="I51" i="210"/>
  <c r="J50" i="210"/>
  <c r="I50" i="210"/>
  <c r="J49" i="210"/>
  <c r="I49" i="210"/>
  <c r="J48" i="210"/>
  <c r="I48" i="210"/>
  <c r="J47" i="210"/>
  <c r="I47" i="210"/>
  <c r="J46" i="210"/>
  <c r="I46" i="210"/>
  <c r="J45" i="210"/>
  <c r="I45" i="210"/>
  <c r="J44" i="210"/>
  <c r="I44" i="210"/>
  <c r="J43" i="210"/>
  <c r="I43" i="210"/>
  <c r="J42" i="210"/>
  <c r="I42" i="210"/>
  <c r="J41" i="210"/>
  <c r="I41" i="210"/>
  <c r="J40" i="210"/>
  <c r="I40" i="210"/>
  <c r="J39" i="210"/>
  <c r="I39" i="210"/>
  <c r="J38" i="210"/>
  <c r="I38" i="210"/>
  <c r="J37" i="210"/>
  <c r="I37" i="210"/>
  <c r="J36" i="210"/>
  <c r="I36" i="210"/>
  <c r="J35" i="210"/>
  <c r="I35" i="210"/>
  <c r="J34" i="210"/>
  <c r="I34" i="210"/>
  <c r="J33" i="210"/>
  <c r="I33" i="210"/>
  <c r="J32" i="210"/>
  <c r="I32" i="210"/>
  <c r="J31" i="210"/>
  <c r="I31" i="210"/>
  <c r="J30" i="210"/>
  <c r="I30" i="210"/>
  <c r="J29" i="210"/>
  <c r="I29" i="210"/>
  <c r="J28" i="210"/>
  <c r="I28" i="210"/>
  <c r="J27" i="210"/>
  <c r="I27" i="210"/>
  <c r="J26" i="210"/>
  <c r="I26" i="210"/>
  <c r="J25" i="210"/>
  <c r="I25" i="210"/>
  <c r="J24" i="210"/>
  <c r="I24" i="210"/>
  <c r="J23" i="210"/>
  <c r="I23" i="210"/>
  <c r="J22" i="210"/>
  <c r="I22" i="210"/>
  <c r="J21" i="210"/>
  <c r="I21" i="210"/>
  <c r="J20" i="210"/>
  <c r="I20" i="210"/>
  <c r="J19" i="210"/>
  <c r="I19" i="210"/>
  <c r="J18" i="210"/>
  <c r="I18" i="210"/>
  <c r="J17" i="210"/>
  <c r="I17" i="210"/>
  <c r="G17" i="210"/>
  <c r="G18" i="210" s="1"/>
  <c r="G19" i="210" s="1"/>
  <c r="G20" i="210" s="1"/>
  <c r="G21" i="210" s="1"/>
  <c r="G22" i="210" s="1"/>
  <c r="G23" i="210" s="1"/>
  <c r="G24" i="210" s="1"/>
  <c r="G25" i="210" s="1"/>
  <c r="G26" i="210" s="1"/>
  <c r="G27" i="210" s="1"/>
  <c r="G28" i="210" s="1"/>
  <c r="G29" i="210" s="1"/>
  <c r="G30" i="210" s="1"/>
  <c r="G31" i="210" s="1"/>
  <c r="G32" i="210" s="1"/>
  <c r="G33" i="210" s="1"/>
  <c r="G34" i="210" s="1"/>
  <c r="G35" i="210" s="1"/>
  <c r="G36" i="210" s="1"/>
  <c r="G37" i="210" s="1"/>
  <c r="G38" i="210" s="1"/>
  <c r="G39" i="210" s="1"/>
  <c r="G40" i="210" s="1"/>
  <c r="G41" i="210" s="1"/>
  <c r="G42" i="210" s="1"/>
  <c r="G43" i="210" s="1"/>
  <c r="G44" i="210" s="1"/>
  <c r="G45" i="210" s="1"/>
  <c r="G46" i="210" s="1"/>
  <c r="G47" i="210" s="1"/>
  <c r="G48" i="210" s="1"/>
  <c r="G49" i="210" s="1"/>
  <c r="G50" i="210" s="1"/>
  <c r="G51" i="210" s="1"/>
  <c r="G52" i="210" s="1"/>
  <c r="G53" i="210" s="1"/>
  <c r="G55" i="210" s="1"/>
  <c r="C5" i="210"/>
  <c r="C4" i="210"/>
  <c r="C3" i="210"/>
  <c r="J64" i="209"/>
  <c r="A64" i="209"/>
  <c r="J63" i="209"/>
  <c r="A63" i="209"/>
  <c r="J59" i="209"/>
  <c r="A59" i="209"/>
  <c r="F55" i="209"/>
  <c r="E55" i="209"/>
  <c r="H54" i="209"/>
  <c r="J53" i="209"/>
  <c r="J54" i="209" s="1"/>
  <c r="I53" i="209"/>
  <c r="I54" i="209" s="1"/>
  <c r="J52" i="209"/>
  <c r="I52" i="209"/>
  <c r="J51" i="209"/>
  <c r="I51" i="209"/>
  <c r="J50" i="209"/>
  <c r="I50" i="209"/>
  <c r="J49" i="209"/>
  <c r="I49" i="209"/>
  <c r="J48" i="209"/>
  <c r="I48" i="209"/>
  <c r="J47" i="209"/>
  <c r="I47" i="209"/>
  <c r="J46" i="209"/>
  <c r="I46" i="209"/>
  <c r="J45" i="209"/>
  <c r="I45" i="209"/>
  <c r="J44" i="209"/>
  <c r="I44" i="209"/>
  <c r="J43" i="209"/>
  <c r="I43" i="209"/>
  <c r="J42" i="209"/>
  <c r="I42" i="209"/>
  <c r="J41" i="209"/>
  <c r="I41" i="209"/>
  <c r="J40" i="209"/>
  <c r="I40" i="209"/>
  <c r="J39" i="209"/>
  <c r="I39" i="209"/>
  <c r="J38" i="209"/>
  <c r="I38" i="209"/>
  <c r="J37" i="209"/>
  <c r="I37" i="209"/>
  <c r="J36" i="209"/>
  <c r="I36" i="209"/>
  <c r="J35" i="209"/>
  <c r="I35" i="209"/>
  <c r="J34" i="209"/>
  <c r="I34" i="209"/>
  <c r="J33" i="209"/>
  <c r="I33" i="209"/>
  <c r="J32" i="209"/>
  <c r="I32" i="209"/>
  <c r="J31" i="209"/>
  <c r="I31" i="209"/>
  <c r="J30" i="209"/>
  <c r="I30" i="209"/>
  <c r="J29" i="209"/>
  <c r="I29" i="209"/>
  <c r="J28" i="209"/>
  <c r="I28" i="209"/>
  <c r="J27" i="209"/>
  <c r="I27" i="209"/>
  <c r="J26" i="209"/>
  <c r="I26" i="209"/>
  <c r="J25" i="209"/>
  <c r="I25" i="209"/>
  <c r="J24" i="209"/>
  <c r="I24" i="209"/>
  <c r="J23" i="209"/>
  <c r="I23" i="209"/>
  <c r="J22" i="209"/>
  <c r="I22" i="209"/>
  <c r="J21" i="209"/>
  <c r="I21" i="209"/>
  <c r="J20" i="209"/>
  <c r="I20" i="209"/>
  <c r="J19" i="209"/>
  <c r="I19" i="209"/>
  <c r="J18" i="209"/>
  <c r="I18" i="209"/>
  <c r="J17" i="209"/>
  <c r="I17" i="209"/>
  <c r="G17" i="209"/>
  <c r="G18" i="209" s="1"/>
  <c r="G19" i="209" s="1"/>
  <c r="G20" i="209" s="1"/>
  <c r="G21" i="209" s="1"/>
  <c r="G22" i="209" s="1"/>
  <c r="G23" i="209" s="1"/>
  <c r="G24" i="209" s="1"/>
  <c r="G25" i="209" s="1"/>
  <c r="G26" i="209" s="1"/>
  <c r="G27" i="209" s="1"/>
  <c r="G28" i="209" s="1"/>
  <c r="G29" i="209" s="1"/>
  <c r="G30" i="209" s="1"/>
  <c r="G31" i="209" s="1"/>
  <c r="G32" i="209" s="1"/>
  <c r="G33" i="209" s="1"/>
  <c r="G34" i="209" s="1"/>
  <c r="G35" i="209" s="1"/>
  <c r="G36" i="209" s="1"/>
  <c r="G37" i="209" s="1"/>
  <c r="G38" i="209" s="1"/>
  <c r="G39" i="209" s="1"/>
  <c r="G40" i="209" s="1"/>
  <c r="G41" i="209" s="1"/>
  <c r="G42" i="209" s="1"/>
  <c r="G43" i="209" s="1"/>
  <c r="G44" i="209" s="1"/>
  <c r="G45" i="209" s="1"/>
  <c r="G46" i="209" s="1"/>
  <c r="G47" i="209" s="1"/>
  <c r="G48" i="209" s="1"/>
  <c r="G49" i="209" s="1"/>
  <c r="G50" i="209" s="1"/>
  <c r="G51" i="209" s="1"/>
  <c r="G52" i="209" s="1"/>
  <c r="G53" i="209" s="1"/>
  <c r="G55" i="209" s="1"/>
  <c r="C5" i="209"/>
  <c r="C4" i="209"/>
  <c r="C3" i="209"/>
  <c r="J64" i="208"/>
  <c r="A64" i="208"/>
  <c r="J63" i="208"/>
  <c r="A63" i="208"/>
  <c r="J59" i="208"/>
  <c r="A59" i="208"/>
  <c r="F55" i="208"/>
  <c r="E55" i="208"/>
  <c r="H54" i="208"/>
  <c r="J53" i="208"/>
  <c r="J54" i="208" s="1"/>
  <c r="I53" i="208"/>
  <c r="I54" i="208" s="1"/>
  <c r="J52" i="208"/>
  <c r="I52" i="208"/>
  <c r="J51" i="208"/>
  <c r="I51" i="208"/>
  <c r="J50" i="208"/>
  <c r="I50" i="208"/>
  <c r="J49" i="208"/>
  <c r="I49" i="208"/>
  <c r="J48" i="208"/>
  <c r="I48" i="208"/>
  <c r="J47" i="208"/>
  <c r="I47" i="208"/>
  <c r="J46" i="208"/>
  <c r="I46" i="208"/>
  <c r="J45" i="208"/>
  <c r="I45" i="208"/>
  <c r="J44" i="208"/>
  <c r="I44" i="208"/>
  <c r="J43" i="208"/>
  <c r="I43" i="208"/>
  <c r="J42" i="208"/>
  <c r="I42" i="208"/>
  <c r="J41" i="208"/>
  <c r="I41" i="208"/>
  <c r="J40" i="208"/>
  <c r="I40" i="208"/>
  <c r="J39" i="208"/>
  <c r="I39" i="208"/>
  <c r="J38" i="208"/>
  <c r="I38" i="208"/>
  <c r="J37" i="208"/>
  <c r="I37" i="208"/>
  <c r="J36" i="208"/>
  <c r="I36" i="208"/>
  <c r="J35" i="208"/>
  <c r="I35" i="208"/>
  <c r="J34" i="208"/>
  <c r="I34" i="208"/>
  <c r="J33" i="208"/>
  <c r="I33" i="208"/>
  <c r="J32" i="208"/>
  <c r="I32" i="208"/>
  <c r="J31" i="208"/>
  <c r="I31" i="208"/>
  <c r="J30" i="208"/>
  <c r="I30" i="208"/>
  <c r="J29" i="208"/>
  <c r="I29" i="208"/>
  <c r="J28" i="208"/>
  <c r="I28" i="208"/>
  <c r="J27" i="208"/>
  <c r="I27" i="208"/>
  <c r="J26" i="208"/>
  <c r="I26" i="208"/>
  <c r="J25" i="208"/>
  <c r="I25" i="208"/>
  <c r="J24" i="208"/>
  <c r="I24" i="208"/>
  <c r="J23" i="208"/>
  <c r="I23" i="208"/>
  <c r="J22" i="208"/>
  <c r="I22" i="208"/>
  <c r="J21" i="208"/>
  <c r="I21" i="208"/>
  <c r="J20" i="208"/>
  <c r="I20" i="208"/>
  <c r="J19" i="208"/>
  <c r="I19" i="208"/>
  <c r="J18" i="208"/>
  <c r="I18" i="208"/>
  <c r="J17" i="208"/>
  <c r="I17" i="208"/>
  <c r="E139" i="136"/>
  <c r="C5" i="208"/>
  <c r="C4" i="208"/>
  <c r="C3" i="208"/>
  <c r="J64" i="207"/>
  <c r="A64" i="207"/>
  <c r="J63" i="207"/>
  <c r="A63" i="207"/>
  <c r="J59" i="207"/>
  <c r="A59" i="207"/>
  <c r="F55" i="207"/>
  <c r="E55" i="207"/>
  <c r="H54" i="207"/>
  <c r="J53" i="207"/>
  <c r="J54" i="207" s="1"/>
  <c r="I53" i="207"/>
  <c r="I54" i="207" s="1"/>
  <c r="J52" i="207"/>
  <c r="I52" i="207"/>
  <c r="J51" i="207"/>
  <c r="I51" i="207"/>
  <c r="J50" i="207"/>
  <c r="I50" i="207"/>
  <c r="J49" i="207"/>
  <c r="I49" i="207"/>
  <c r="J48" i="207"/>
  <c r="I48" i="207"/>
  <c r="J47" i="207"/>
  <c r="I47" i="207"/>
  <c r="J46" i="207"/>
  <c r="I46" i="207"/>
  <c r="J45" i="207"/>
  <c r="I45" i="207"/>
  <c r="J44" i="207"/>
  <c r="I44" i="207"/>
  <c r="J43" i="207"/>
  <c r="I43" i="207"/>
  <c r="J42" i="207"/>
  <c r="I42" i="207"/>
  <c r="J41" i="207"/>
  <c r="I41" i="207"/>
  <c r="J40" i="207"/>
  <c r="I40" i="207"/>
  <c r="J39" i="207"/>
  <c r="I39" i="207"/>
  <c r="J38" i="207"/>
  <c r="I38" i="207"/>
  <c r="J37" i="207"/>
  <c r="I37" i="207"/>
  <c r="J36" i="207"/>
  <c r="I36" i="207"/>
  <c r="J35" i="207"/>
  <c r="I35" i="207"/>
  <c r="J34" i="207"/>
  <c r="I34" i="207"/>
  <c r="J33" i="207"/>
  <c r="I33" i="207"/>
  <c r="J32" i="207"/>
  <c r="I32" i="207"/>
  <c r="J31" i="207"/>
  <c r="I31" i="207"/>
  <c r="J30" i="207"/>
  <c r="I30" i="207"/>
  <c r="J29" i="207"/>
  <c r="I29" i="207"/>
  <c r="J28" i="207"/>
  <c r="I28" i="207"/>
  <c r="J27" i="207"/>
  <c r="I27" i="207"/>
  <c r="J26" i="207"/>
  <c r="I26" i="207"/>
  <c r="J25" i="207"/>
  <c r="I25" i="207"/>
  <c r="J24" i="207"/>
  <c r="I24" i="207"/>
  <c r="J23" i="207"/>
  <c r="I23" i="207"/>
  <c r="J22" i="207"/>
  <c r="I22" i="207"/>
  <c r="J21" i="207"/>
  <c r="I21" i="207"/>
  <c r="J20" i="207"/>
  <c r="I20" i="207"/>
  <c r="J19" i="207"/>
  <c r="I19" i="207"/>
  <c r="J18" i="207"/>
  <c r="I18" i="207"/>
  <c r="J17" i="207"/>
  <c r="I17" i="207"/>
  <c r="E138" i="136"/>
  <c r="G17" i="207"/>
  <c r="G18" i="207" s="1"/>
  <c r="G19" i="207" s="1"/>
  <c r="G20" i="207" s="1"/>
  <c r="G21" i="207" s="1"/>
  <c r="G22" i="207" s="1"/>
  <c r="G23" i="207" s="1"/>
  <c r="G24" i="207" s="1"/>
  <c r="G25" i="207" s="1"/>
  <c r="G26" i="207" s="1"/>
  <c r="G27" i="207" s="1"/>
  <c r="G28" i="207" s="1"/>
  <c r="G29" i="207" s="1"/>
  <c r="G30" i="207" s="1"/>
  <c r="G31" i="207" s="1"/>
  <c r="G32" i="207" s="1"/>
  <c r="G33" i="207" s="1"/>
  <c r="G34" i="207" s="1"/>
  <c r="G35" i="207" s="1"/>
  <c r="G36" i="207" s="1"/>
  <c r="G37" i="207" s="1"/>
  <c r="G38" i="207" s="1"/>
  <c r="G39" i="207" s="1"/>
  <c r="G40" i="207" s="1"/>
  <c r="G41" i="207" s="1"/>
  <c r="G42" i="207" s="1"/>
  <c r="G43" i="207" s="1"/>
  <c r="G44" i="207" s="1"/>
  <c r="G45" i="207" s="1"/>
  <c r="G46" i="207" s="1"/>
  <c r="G47" i="207" s="1"/>
  <c r="G48" i="207" s="1"/>
  <c r="G49" i="207" s="1"/>
  <c r="G50" i="207" s="1"/>
  <c r="G51" i="207" s="1"/>
  <c r="G52" i="207" s="1"/>
  <c r="G53" i="207" s="1"/>
  <c r="G55" i="207" s="1"/>
  <c r="C5" i="207"/>
  <c r="C4" i="207"/>
  <c r="C3" i="207"/>
  <c r="J64" i="206"/>
  <c r="A64" i="206"/>
  <c r="J63" i="206"/>
  <c r="A63" i="206"/>
  <c r="J59" i="206"/>
  <c r="A59" i="206"/>
  <c r="F55" i="206"/>
  <c r="E55" i="206"/>
  <c r="H54" i="206"/>
  <c r="J53" i="206"/>
  <c r="J54" i="206" s="1"/>
  <c r="I53" i="206"/>
  <c r="I54" i="206" s="1"/>
  <c r="J52" i="206"/>
  <c r="I52" i="206"/>
  <c r="J51" i="206"/>
  <c r="I51" i="206"/>
  <c r="J50" i="206"/>
  <c r="I50" i="206"/>
  <c r="J49" i="206"/>
  <c r="I49" i="206"/>
  <c r="J48" i="206"/>
  <c r="I48" i="206"/>
  <c r="J47" i="206"/>
  <c r="I47" i="206"/>
  <c r="J46" i="206"/>
  <c r="I46" i="206"/>
  <c r="J45" i="206"/>
  <c r="I45" i="206"/>
  <c r="J44" i="206"/>
  <c r="I44" i="206"/>
  <c r="J43" i="206"/>
  <c r="I43" i="206"/>
  <c r="J42" i="206"/>
  <c r="I42" i="206"/>
  <c r="J41" i="206"/>
  <c r="I41" i="206"/>
  <c r="J40" i="206"/>
  <c r="I40" i="206"/>
  <c r="J39" i="206"/>
  <c r="I39" i="206"/>
  <c r="J38" i="206"/>
  <c r="I38" i="206"/>
  <c r="J37" i="206"/>
  <c r="I37" i="206"/>
  <c r="J36" i="206"/>
  <c r="I36" i="206"/>
  <c r="J35" i="206"/>
  <c r="I35" i="206"/>
  <c r="J34" i="206"/>
  <c r="I34" i="206"/>
  <c r="J33" i="206"/>
  <c r="I33" i="206"/>
  <c r="J32" i="206"/>
  <c r="I32" i="206"/>
  <c r="J31" i="206"/>
  <c r="I31" i="206"/>
  <c r="J30" i="206"/>
  <c r="I30" i="206"/>
  <c r="J29" i="206"/>
  <c r="I29" i="206"/>
  <c r="J28" i="206"/>
  <c r="I28" i="206"/>
  <c r="J27" i="206"/>
  <c r="I27" i="206"/>
  <c r="J26" i="206"/>
  <c r="I26" i="206"/>
  <c r="J25" i="206"/>
  <c r="I25" i="206"/>
  <c r="J24" i="206"/>
  <c r="I24" i="206"/>
  <c r="J23" i="206"/>
  <c r="I23" i="206"/>
  <c r="J22" i="206"/>
  <c r="I22" i="206"/>
  <c r="J21" i="206"/>
  <c r="I21" i="206"/>
  <c r="J20" i="206"/>
  <c r="I20" i="206"/>
  <c r="J19" i="206"/>
  <c r="I19" i="206"/>
  <c r="J18" i="206"/>
  <c r="I18" i="206"/>
  <c r="J17" i="206"/>
  <c r="I17" i="206"/>
  <c r="G17" i="206"/>
  <c r="G18" i="206" s="1"/>
  <c r="G19" i="206" s="1"/>
  <c r="G20" i="206" s="1"/>
  <c r="G21" i="206" s="1"/>
  <c r="G22" i="206" s="1"/>
  <c r="G23" i="206" s="1"/>
  <c r="G24" i="206" s="1"/>
  <c r="G25" i="206" s="1"/>
  <c r="G26" i="206" s="1"/>
  <c r="G27" i="206" s="1"/>
  <c r="G28" i="206" s="1"/>
  <c r="G29" i="206" s="1"/>
  <c r="G30" i="206" s="1"/>
  <c r="G31" i="206" s="1"/>
  <c r="G32" i="206" s="1"/>
  <c r="G33" i="206" s="1"/>
  <c r="G34" i="206" s="1"/>
  <c r="G35" i="206" s="1"/>
  <c r="G36" i="206" s="1"/>
  <c r="G37" i="206" s="1"/>
  <c r="G38" i="206" s="1"/>
  <c r="G39" i="206" s="1"/>
  <c r="G40" i="206" s="1"/>
  <c r="G41" i="206" s="1"/>
  <c r="G42" i="206" s="1"/>
  <c r="G43" i="206" s="1"/>
  <c r="G44" i="206" s="1"/>
  <c r="G45" i="206" s="1"/>
  <c r="G46" i="206" s="1"/>
  <c r="G47" i="206" s="1"/>
  <c r="G48" i="206" s="1"/>
  <c r="G49" i="206" s="1"/>
  <c r="G50" i="206" s="1"/>
  <c r="G51" i="206" s="1"/>
  <c r="G52" i="206" s="1"/>
  <c r="G53" i="206" s="1"/>
  <c r="G55" i="206" s="1"/>
  <c r="C5" i="206"/>
  <c r="C4" i="206"/>
  <c r="C3" i="206"/>
  <c r="J64" i="205"/>
  <c r="A64" i="205"/>
  <c r="J63" i="205"/>
  <c r="A63" i="205"/>
  <c r="J59" i="205"/>
  <c r="A59" i="205"/>
  <c r="F55" i="205"/>
  <c r="E55" i="205"/>
  <c r="H54" i="205"/>
  <c r="J53" i="205"/>
  <c r="J54" i="205" s="1"/>
  <c r="I53" i="205"/>
  <c r="I54" i="205" s="1"/>
  <c r="J52" i="205"/>
  <c r="I52" i="205"/>
  <c r="J51" i="205"/>
  <c r="I51" i="205"/>
  <c r="J50" i="205"/>
  <c r="I50" i="205"/>
  <c r="J49" i="205"/>
  <c r="I49" i="205"/>
  <c r="J48" i="205"/>
  <c r="I48" i="205"/>
  <c r="J47" i="205"/>
  <c r="I47" i="205"/>
  <c r="J46" i="205"/>
  <c r="I46" i="205"/>
  <c r="J45" i="205"/>
  <c r="I45" i="205"/>
  <c r="J44" i="205"/>
  <c r="I44" i="205"/>
  <c r="J43" i="205"/>
  <c r="I43" i="205"/>
  <c r="J42" i="205"/>
  <c r="I42" i="205"/>
  <c r="J41" i="205"/>
  <c r="I41" i="205"/>
  <c r="J40" i="205"/>
  <c r="I40" i="205"/>
  <c r="J39" i="205"/>
  <c r="I39" i="205"/>
  <c r="J38" i="205"/>
  <c r="I38" i="205"/>
  <c r="J37" i="205"/>
  <c r="I37" i="205"/>
  <c r="J36" i="205"/>
  <c r="I36" i="205"/>
  <c r="J35" i="205"/>
  <c r="I35" i="205"/>
  <c r="J34" i="205"/>
  <c r="I34" i="205"/>
  <c r="J33" i="205"/>
  <c r="I33" i="205"/>
  <c r="J32" i="205"/>
  <c r="I32" i="205"/>
  <c r="J31" i="205"/>
  <c r="I31" i="205"/>
  <c r="J30" i="205"/>
  <c r="I30" i="205"/>
  <c r="J29" i="205"/>
  <c r="I29" i="205"/>
  <c r="J28" i="205"/>
  <c r="I28" i="205"/>
  <c r="J27" i="205"/>
  <c r="I27" i="205"/>
  <c r="J26" i="205"/>
  <c r="I26" i="205"/>
  <c r="J25" i="205"/>
  <c r="I25" i="205"/>
  <c r="J24" i="205"/>
  <c r="I24" i="205"/>
  <c r="J23" i="205"/>
  <c r="I23" i="205"/>
  <c r="J22" i="205"/>
  <c r="I22" i="205"/>
  <c r="J21" i="205"/>
  <c r="I21" i="205"/>
  <c r="J20" i="205"/>
  <c r="I20" i="205"/>
  <c r="J19" i="205"/>
  <c r="I19" i="205"/>
  <c r="J18" i="205"/>
  <c r="I18" i="205"/>
  <c r="J17" i="205"/>
  <c r="I17" i="205"/>
  <c r="G17" i="205"/>
  <c r="G18" i="205" s="1"/>
  <c r="G19" i="205" s="1"/>
  <c r="G20" i="205" s="1"/>
  <c r="G21" i="205" s="1"/>
  <c r="G22" i="205" s="1"/>
  <c r="G23" i="205" s="1"/>
  <c r="G24" i="205" s="1"/>
  <c r="G25" i="205" s="1"/>
  <c r="G26" i="205" s="1"/>
  <c r="G27" i="205" s="1"/>
  <c r="G28" i="205" s="1"/>
  <c r="G29" i="205" s="1"/>
  <c r="G30" i="205" s="1"/>
  <c r="G31" i="205" s="1"/>
  <c r="G32" i="205" s="1"/>
  <c r="G33" i="205" s="1"/>
  <c r="G34" i="205" s="1"/>
  <c r="G35" i="205" s="1"/>
  <c r="G36" i="205" s="1"/>
  <c r="G37" i="205" s="1"/>
  <c r="G38" i="205" s="1"/>
  <c r="G39" i="205" s="1"/>
  <c r="G40" i="205" s="1"/>
  <c r="G41" i="205" s="1"/>
  <c r="G42" i="205" s="1"/>
  <c r="G43" i="205" s="1"/>
  <c r="G44" i="205" s="1"/>
  <c r="G45" i="205" s="1"/>
  <c r="G46" i="205" s="1"/>
  <c r="G47" i="205" s="1"/>
  <c r="G48" i="205" s="1"/>
  <c r="G49" i="205" s="1"/>
  <c r="G50" i="205" s="1"/>
  <c r="G51" i="205" s="1"/>
  <c r="G52" i="205" s="1"/>
  <c r="G53" i="205" s="1"/>
  <c r="G55" i="205" s="1"/>
  <c r="C5" i="205"/>
  <c r="C4" i="205"/>
  <c r="C3" i="205"/>
  <c r="J64" i="204"/>
  <c r="A64" i="204"/>
  <c r="J63" i="204"/>
  <c r="A63" i="204"/>
  <c r="J59" i="204"/>
  <c r="A59" i="204"/>
  <c r="F55" i="204"/>
  <c r="E55" i="204"/>
  <c r="H54" i="204"/>
  <c r="J53" i="204"/>
  <c r="J54" i="204" s="1"/>
  <c r="I53" i="204"/>
  <c r="I54" i="204" s="1"/>
  <c r="J52" i="204"/>
  <c r="I52" i="204"/>
  <c r="J51" i="204"/>
  <c r="I51" i="204"/>
  <c r="J50" i="204"/>
  <c r="I50" i="204"/>
  <c r="J49" i="204"/>
  <c r="I49" i="204"/>
  <c r="J48" i="204"/>
  <c r="I48" i="204"/>
  <c r="J47" i="204"/>
  <c r="I47" i="204"/>
  <c r="J46" i="204"/>
  <c r="I46" i="204"/>
  <c r="J45" i="204"/>
  <c r="I45" i="204"/>
  <c r="J44" i="204"/>
  <c r="I44" i="204"/>
  <c r="J43" i="204"/>
  <c r="I43" i="204"/>
  <c r="J42" i="204"/>
  <c r="I42" i="204"/>
  <c r="J41" i="204"/>
  <c r="I41" i="204"/>
  <c r="J40" i="204"/>
  <c r="I40" i="204"/>
  <c r="J39" i="204"/>
  <c r="I39" i="204"/>
  <c r="J38" i="204"/>
  <c r="I38" i="204"/>
  <c r="J37" i="204"/>
  <c r="I37" i="204"/>
  <c r="J36" i="204"/>
  <c r="I36" i="204"/>
  <c r="J35" i="204"/>
  <c r="I35" i="204"/>
  <c r="J34" i="204"/>
  <c r="I34" i="204"/>
  <c r="J33" i="204"/>
  <c r="I33" i="204"/>
  <c r="J32" i="204"/>
  <c r="I32" i="204"/>
  <c r="J31" i="204"/>
  <c r="I31" i="204"/>
  <c r="J30" i="204"/>
  <c r="I30" i="204"/>
  <c r="J29" i="204"/>
  <c r="I29" i="204"/>
  <c r="J28" i="204"/>
  <c r="I28" i="204"/>
  <c r="J27" i="204"/>
  <c r="I27" i="204"/>
  <c r="J26" i="204"/>
  <c r="I26" i="204"/>
  <c r="J25" i="204"/>
  <c r="I25" i="204"/>
  <c r="J24" i="204"/>
  <c r="I24" i="204"/>
  <c r="J23" i="204"/>
  <c r="I23" i="204"/>
  <c r="J22" i="204"/>
  <c r="I22" i="204"/>
  <c r="J21" i="204"/>
  <c r="I21" i="204"/>
  <c r="J20" i="204"/>
  <c r="I20" i="204"/>
  <c r="J19" i="204"/>
  <c r="I19" i="204"/>
  <c r="J18" i="204"/>
  <c r="I18" i="204"/>
  <c r="J17" i="204"/>
  <c r="I17" i="204"/>
  <c r="G17" i="204"/>
  <c r="G18" i="204" s="1"/>
  <c r="G19" i="204" s="1"/>
  <c r="G20" i="204" s="1"/>
  <c r="G21" i="204" s="1"/>
  <c r="G22" i="204" s="1"/>
  <c r="G23" i="204" s="1"/>
  <c r="G24" i="204" s="1"/>
  <c r="G25" i="204" s="1"/>
  <c r="G26" i="204" s="1"/>
  <c r="G27" i="204" s="1"/>
  <c r="G28" i="204" s="1"/>
  <c r="G29" i="204" s="1"/>
  <c r="G30" i="204" s="1"/>
  <c r="G31" i="204" s="1"/>
  <c r="G32" i="204" s="1"/>
  <c r="G33" i="204" s="1"/>
  <c r="G34" i="204" s="1"/>
  <c r="G35" i="204" s="1"/>
  <c r="G36" i="204" s="1"/>
  <c r="G37" i="204" s="1"/>
  <c r="G38" i="204" s="1"/>
  <c r="G39" i="204" s="1"/>
  <c r="G40" i="204" s="1"/>
  <c r="G41" i="204" s="1"/>
  <c r="G42" i="204" s="1"/>
  <c r="G43" i="204" s="1"/>
  <c r="G44" i="204" s="1"/>
  <c r="G45" i="204" s="1"/>
  <c r="G46" i="204" s="1"/>
  <c r="G47" i="204" s="1"/>
  <c r="G48" i="204" s="1"/>
  <c r="G49" i="204" s="1"/>
  <c r="G50" i="204" s="1"/>
  <c r="G51" i="204" s="1"/>
  <c r="G52" i="204" s="1"/>
  <c r="G53" i="204" s="1"/>
  <c r="G55" i="204" s="1"/>
  <c r="C5" i="204"/>
  <c r="C4" i="204"/>
  <c r="C3" i="204"/>
  <c r="J64" i="203"/>
  <c r="A64" i="203"/>
  <c r="J63" i="203"/>
  <c r="A63" i="203"/>
  <c r="J59" i="203"/>
  <c r="A59" i="203"/>
  <c r="F55" i="203"/>
  <c r="E55" i="203"/>
  <c r="H54" i="203"/>
  <c r="J53" i="203"/>
  <c r="J54" i="203" s="1"/>
  <c r="I53" i="203"/>
  <c r="I54" i="203" s="1"/>
  <c r="J52" i="203"/>
  <c r="I52" i="203"/>
  <c r="J51" i="203"/>
  <c r="I51" i="203"/>
  <c r="J50" i="203"/>
  <c r="I50" i="203"/>
  <c r="J49" i="203"/>
  <c r="I49" i="203"/>
  <c r="J48" i="203"/>
  <c r="I48" i="203"/>
  <c r="J47" i="203"/>
  <c r="I47" i="203"/>
  <c r="J46" i="203"/>
  <c r="I46" i="203"/>
  <c r="J45" i="203"/>
  <c r="I45" i="203"/>
  <c r="J44" i="203"/>
  <c r="I44" i="203"/>
  <c r="J43" i="203"/>
  <c r="I43" i="203"/>
  <c r="J42" i="203"/>
  <c r="I42" i="203"/>
  <c r="J41" i="203"/>
  <c r="I41" i="203"/>
  <c r="J40" i="203"/>
  <c r="I40" i="203"/>
  <c r="J39" i="203"/>
  <c r="I39" i="203"/>
  <c r="J38" i="203"/>
  <c r="I38" i="203"/>
  <c r="J37" i="203"/>
  <c r="I37" i="203"/>
  <c r="J36" i="203"/>
  <c r="I36" i="203"/>
  <c r="J35" i="203"/>
  <c r="I35" i="203"/>
  <c r="J34" i="203"/>
  <c r="I34" i="203"/>
  <c r="J33" i="203"/>
  <c r="I33" i="203"/>
  <c r="J32" i="203"/>
  <c r="I32" i="203"/>
  <c r="J31" i="203"/>
  <c r="I31" i="203"/>
  <c r="J30" i="203"/>
  <c r="I30" i="203"/>
  <c r="J29" i="203"/>
  <c r="I29" i="203"/>
  <c r="J28" i="203"/>
  <c r="I28" i="203"/>
  <c r="J27" i="203"/>
  <c r="I27" i="203"/>
  <c r="J26" i="203"/>
  <c r="I26" i="203"/>
  <c r="J25" i="203"/>
  <c r="I25" i="203"/>
  <c r="J24" i="203"/>
  <c r="I24" i="203"/>
  <c r="J23" i="203"/>
  <c r="I23" i="203"/>
  <c r="J22" i="203"/>
  <c r="I22" i="203"/>
  <c r="J21" i="203"/>
  <c r="I21" i="203"/>
  <c r="J20" i="203"/>
  <c r="I20" i="203"/>
  <c r="J19" i="203"/>
  <c r="I19" i="203"/>
  <c r="J18" i="203"/>
  <c r="I18" i="203"/>
  <c r="J17" i="203"/>
  <c r="I17" i="203"/>
  <c r="E134" i="136"/>
  <c r="G17" i="203"/>
  <c r="G18" i="203" s="1"/>
  <c r="G19" i="203" s="1"/>
  <c r="G20" i="203" s="1"/>
  <c r="G21" i="203" s="1"/>
  <c r="G22" i="203" s="1"/>
  <c r="G23" i="203" s="1"/>
  <c r="G24" i="203" s="1"/>
  <c r="G25" i="203" s="1"/>
  <c r="G26" i="203" s="1"/>
  <c r="G27" i="203" s="1"/>
  <c r="G28" i="203" s="1"/>
  <c r="G29" i="203" s="1"/>
  <c r="G30" i="203" s="1"/>
  <c r="G31" i="203" s="1"/>
  <c r="G32" i="203" s="1"/>
  <c r="G33" i="203" s="1"/>
  <c r="G34" i="203" s="1"/>
  <c r="G35" i="203" s="1"/>
  <c r="G36" i="203" s="1"/>
  <c r="G37" i="203" s="1"/>
  <c r="G38" i="203" s="1"/>
  <c r="G39" i="203" s="1"/>
  <c r="G40" i="203" s="1"/>
  <c r="G41" i="203" s="1"/>
  <c r="G42" i="203" s="1"/>
  <c r="G43" i="203" s="1"/>
  <c r="G44" i="203" s="1"/>
  <c r="G45" i="203" s="1"/>
  <c r="G46" i="203" s="1"/>
  <c r="G47" i="203" s="1"/>
  <c r="G48" i="203" s="1"/>
  <c r="G49" i="203" s="1"/>
  <c r="G50" i="203" s="1"/>
  <c r="G51" i="203" s="1"/>
  <c r="G52" i="203" s="1"/>
  <c r="G53" i="203" s="1"/>
  <c r="G55" i="203" s="1"/>
  <c r="C5" i="203"/>
  <c r="C4" i="203"/>
  <c r="C3" i="203"/>
  <c r="J64" i="202"/>
  <c r="A64" i="202"/>
  <c r="J63" i="202"/>
  <c r="A63" i="202"/>
  <c r="J59" i="202"/>
  <c r="A59" i="202"/>
  <c r="F55" i="202"/>
  <c r="E55" i="202"/>
  <c r="H54" i="202"/>
  <c r="J53" i="202"/>
  <c r="J54" i="202" s="1"/>
  <c r="I53" i="202"/>
  <c r="I54" i="202" s="1"/>
  <c r="J52" i="202"/>
  <c r="I52" i="202"/>
  <c r="J51" i="202"/>
  <c r="I51" i="202"/>
  <c r="J50" i="202"/>
  <c r="I50" i="202"/>
  <c r="J49" i="202"/>
  <c r="I49" i="202"/>
  <c r="J48" i="202"/>
  <c r="I48" i="202"/>
  <c r="J47" i="202"/>
  <c r="I47" i="202"/>
  <c r="J46" i="202"/>
  <c r="I46" i="202"/>
  <c r="J45" i="202"/>
  <c r="I45" i="202"/>
  <c r="J44" i="202"/>
  <c r="I44" i="202"/>
  <c r="J43" i="202"/>
  <c r="I43" i="202"/>
  <c r="J42" i="202"/>
  <c r="I42" i="202"/>
  <c r="J41" i="202"/>
  <c r="I41" i="202"/>
  <c r="J40" i="202"/>
  <c r="I40" i="202"/>
  <c r="J39" i="202"/>
  <c r="I39" i="202"/>
  <c r="J38" i="202"/>
  <c r="I38" i="202"/>
  <c r="J37" i="202"/>
  <c r="I37" i="202"/>
  <c r="J36" i="202"/>
  <c r="I36" i="202"/>
  <c r="J35" i="202"/>
  <c r="I35" i="202"/>
  <c r="J34" i="202"/>
  <c r="I34" i="202"/>
  <c r="J33" i="202"/>
  <c r="I33" i="202"/>
  <c r="J32" i="202"/>
  <c r="I32" i="202"/>
  <c r="J31" i="202"/>
  <c r="I31" i="202"/>
  <c r="J30" i="202"/>
  <c r="I30" i="202"/>
  <c r="J29" i="202"/>
  <c r="I29" i="202"/>
  <c r="J28" i="202"/>
  <c r="I28" i="202"/>
  <c r="J27" i="202"/>
  <c r="I27" i="202"/>
  <c r="J26" i="202"/>
  <c r="I26" i="202"/>
  <c r="J25" i="202"/>
  <c r="I25" i="202"/>
  <c r="J24" i="202"/>
  <c r="I24" i="202"/>
  <c r="J23" i="202"/>
  <c r="I23" i="202"/>
  <c r="J22" i="202"/>
  <c r="I22" i="202"/>
  <c r="J21" i="202"/>
  <c r="I21" i="202"/>
  <c r="J20" i="202"/>
  <c r="I20" i="202"/>
  <c r="J19" i="202"/>
  <c r="I19" i="202"/>
  <c r="J18" i="202"/>
  <c r="I18" i="202"/>
  <c r="J17" i="202"/>
  <c r="I17" i="202"/>
  <c r="G17" i="202"/>
  <c r="G18" i="202" s="1"/>
  <c r="G19" i="202" s="1"/>
  <c r="G20" i="202" s="1"/>
  <c r="G21" i="202" s="1"/>
  <c r="G22" i="202" s="1"/>
  <c r="G23" i="202" s="1"/>
  <c r="G24" i="202" s="1"/>
  <c r="G25" i="202" s="1"/>
  <c r="G26" i="202" s="1"/>
  <c r="G27" i="202" s="1"/>
  <c r="G28" i="202" s="1"/>
  <c r="G29" i="202" s="1"/>
  <c r="G30" i="202" s="1"/>
  <c r="G31" i="202" s="1"/>
  <c r="G32" i="202" s="1"/>
  <c r="G33" i="202" s="1"/>
  <c r="G34" i="202" s="1"/>
  <c r="G35" i="202" s="1"/>
  <c r="G36" i="202" s="1"/>
  <c r="G37" i="202" s="1"/>
  <c r="G38" i="202" s="1"/>
  <c r="G39" i="202" s="1"/>
  <c r="G40" i="202" s="1"/>
  <c r="G41" i="202" s="1"/>
  <c r="G42" i="202" s="1"/>
  <c r="G43" i="202" s="1"/>
  <c r="G44" i="202" s="1"/>
  <c r="G45" i="202" s="1"/>
  <c r="G46" i="202" s="1"/>
  <c r="G47" i="202" s="1"/>
  <c r="G48" i="202" s="1"/>
  <c r="G49" i="202" s="1"/>
  <c r="G50" i="202" s="1"/>
  <c r="G51" i="202" s="1"/>
  <c r="G52" i="202" s="1"/>
  <c r="G53" i="202" s="1"/>
  <c r="G55" i="202" s="1"/>
  <c r="C5" i="202"/>
  <c r="C4" i="202"/>
  <c r="C3" i="202"/>
  <c r="J64" i="201"/>
  <c r="A64" i="201"/>
  <c r="J63" i="201"/>
  <c r="A63" i="201"/>
  <c r="J59" i="201"/>
  <c r="A59" i="201"/>
  <c r="F55" i="201"/>
  <c r="E55" i="201"/>
  <c r="H54" i="201"/>
  <c r="J53" i="201"/>
  <c r="J54" i="201" s="1"/>
  <c r="I53" i="201"/>
  <c r="I54" i="201" s="1"/>
  <c r="J52" i="201"/>
  <c r="I52" i="201"/>
  <c r="J51" i="201"/>
  <c r="I51" i="201"/>
  <c r="J50" i="201"/>
  <c r="I50" i="201"/>
  <c r="J49" i="201"/>
  <c r="I49" i="201"/>
  <c r="J48" i="201"/>
  <c r="I48" i="201"/>
  <c r="J47" i="201"/>
  <c r="I47" i="201"/>
  <c r="J46" i="201"/>
  <c r="I46" i="201"/>
  <c r="J45" i="201"/>
  <c r="I45" i="201"/>
  <c r="J44" i="201"/>
  <c r="I44" i="201"/>
  <c r="J43" i="201"/>
  <c r="I43" i="201"/>
  <c r="J42" i="201"/>
  <c r="I42" i="201"/>
  <c r="J41" i="201"/>
  <c r="I41" i="201"/>
  <c r="J40" i="201"/>
  <c r="I40" i="201"/>
  <c r="J39" i="201"/>
  <c r="I39" i="201"/>
  <c r="J38" i="201"/>
  <c r="I38" i="201"/>
  <c r="J37" i="201"/>
  <c r="I37" i="201"/>
  <c r="J36" i="201"/>
  <c r="I36" i="201"/>
  <c r="J35" i="201"/>
  <c r="I35" i="201"/>
  <c r="J34" i="201"/>
  <c r="I34" i="201"/>
  <c r="J33" i="201"/>
  <c r="I33" i="201"/>
  <c r="J32" i="201"/>
  <c r="I32" i="201"/>
  <c r="J31" i="201"/>
  <c r="I31" i="201"/>
  <c r="J30" i="201"/>
  <c r="I30" i="201"/>
  <c r="J29" i="201"/>
  <c r="I29" i="201"/>
  <c r="J28" i="201"/>
  <c r="I28" i="201"/>
  <c r="J27" i="201"/>
  <c r="I27" i="201"/>
  <c r="J26" i="201"/>
  <c r="I26" i="201"/>
  <c r="J25" i="201"/>
  <c r="I25" i="201"/>
  <c r="J24" i="201"/>
  <c r="I24" i="201"/>
  <c r="J23" i="201"/>
  <c r="I23" i="201"/>
  <c r="J22" i="201"/>
  <c r="I22" i="201"/>
  <c r="J21" i="201"/>
  <c r="I21" i="201"/>
  <c r="J20" i="201"/>
  <c r="I20" i="201"/>
  <c r="J19" i="201"/>
  <c r="I19" i="201"/>
  <c r="J18" i="201"/>
  <c r="I18" i="201"/>
  <c r="J17" i="201"/>
  <c r="I17" i="201"/>
  <c r="G17" i="201"/>
  <c r="G18" i="201" s="1"/>
  <c r="G19" i="201" s="1"/>
  <c r="G20" i="201" s="1"/>
  <c r="G21" i="201" s="1"/>
  <c r="G22" i="201" s="1"/>
  <c r="G23" i="201" s="1"/>
  <c r="G24" i="201" s="1"/>
  <c r="G25" i="201" s="1"/>
  <c r="G26" i="201" s="1"/>
  <c r="G27" i="201" s="1"/>
  <c r="G28" i="201" s="1"/>
  <c r="G29" i="201" s="1"/>
  <c r="G30" i="201" s="1"/>
  <c r="G31" i="201" s="1"/>
  <c r="G32" i="201" s="1"/>
  <c r="G33" i="201" s="1"/>
  <c r="G34" i="201" s="1"/>
  <c r="G35" i="201" s="1"/>
  <c r="G36" i="201" s="1"/>
  <c r="G37" i="201" s="1"/>
  <c r="G38" i="201" s="1"/>
  <c r="G39" i="201" s="1"/>
  <c r="G40" i="201" s="1"/>
  <c r="G41" i="201" s="1"/>
  <c r="G42" i="201" s="1"/>
  <c r="G43" i="201" s="1"/>
  <c r="G44" i="201" s="1"/>
  <c r="G45" i="201" s="1"/>
  <c r="G46" i="201" s="1"/>
  <c r="G47" i="201" s="1"/>
  <c r="G48" i="201" s="1"/>
  <c r="G49" i="201" s="1"/>
  <c r="G50" i="201" s="1"/>
  <c r="G51" i="201" s="1"/>
  <c r="G52" i="201" s="1"/>
  <c r="G53" i="201" s="1"/>
  <c r="G55" i="201" s="1"/>
  <c r="C5" i="201"/>
  <c r="C4" i="201"/>
  <c r="C3" i="201"/>
  <c r="J64" i="200"/>
  <c r="A64" i="200"/>
  <c r="J63" i="200"/>
  <c r="A63" i="200"/>
  <c r="J59" i="200"/>
  <c r="A59" i="200"/>
  <c r="F55" i="200"/>
  <c r="E55" i="200"/>
  <c r="H54" i="200"/>
  <c r="J53" i="200"/>
  <c r="J54" i="200" s="1"/>
  <c r="I53" i="200"/>
  <c r="I54" i="200" s="1"/>
  <c r="J52" i="200"/>
  <c r="I52" i="200"/>
  <c r="J51" i="200"/>
  <c r="I51" i="200"/>
  <c r="J50" i="200"/>
  <c r="I50" i="200"/>
  <c r="J49" i="200"/>
  <c r="I49" i="200"/>
  <c r="J48" i="200"/>
  <c r="I48" i="200"/>
  <c r="J47" i="200"/>
  <c r="I47" i="200"/>
  <c r="J46" i="200"/>
  <c r="I46" i="200"/>
  <c r="J45" i="200"/>
  <c r="I45" i="200"/>
  <c r="J44" i="200"/>
  <c r="I44" i="200"/>
  <c r="J43" i="200"/>
  <c r="I43" i="200"/>
  <c r="J42" i="200"/>
  <c r="I42" i="200"/>
  <c r="J41" i="200"/>
  <c r="I41" i="200"/>
  <c r="J40" i="200"/>
  <c r="I40" i="200"/>
  <c r="J39" i="200"/>
  <c r="I39" i="200"/>
  <c r="J38" i="200"/>
  <c r="I38" i="200"/>
  <c r="J37" i="200"/>
  <c r="I37" i="200"/>
  <c r="J36" i="200"/>
  <c r="I36" i="200"/>
  <c r="J35" i="200"/>
  <c r="I35" i="200"/>
  <c r="J34" i="200"/>
  <c r="I34" i="200"/>
  <c r="J33" i="200"/>
  <c r="I33" i="200"/>
  <c r="J32" i="200"/>
  <c r="I32" i="200"/>
  <c r="J31" i="200"/>
  <c r="I31" i="200"/>
  <c r="J30" i="200"/>
  <c r="I30" i="200"/>
  <c r="J29" i="200"/>
  <c r="I29" i="200"/>
  <c r="J28" i="200"/>
  <c r="I28" i="200"/>
  <c r="J27" i="200"/>
  <c r="I27" i="200"/>
  <c r="J26" i="200"/>
  <c r="I26" i="200"/>
  <c r="J25" i="200"/>
  <c r="I25" i="200"/>
  <c r="J24" i="200"/>
  <c r="I24" i="200"/>
  <c r="J23" i="200"/>
  <c r="I23" i="200"/>
  <c r="J22" i="200"/>
  <c r="I22" i="200"/>
  <c r="J21" i="200"/>
  <c r="I21" i="200"/>
  <c r="J20" i="200"/>
  <c r="I20" i="200"/>
  <c r="J19" i="200"/>
  <c r="I19" i="200"/>
  <c r="J18" i="200"/>
  <c r="I18" i="200"/>
  <c r="J17" i="200"/>
  <c r="I17" i="200"/>
  <c r="G17" i="200"/>
  <c r="G18" i="200" s="1"/>
  <c r="G19" i="200" s="1"/>
  <c r="G20" i="200" s="1"/>
  <c r="G21" i="200" s="1"/>
  <c r="G22" i="200" s="1"/>
  <c r="G23" i="200" s="1"/>
  <c r="G24" i="200" s="1"/>
  <c r="G25" i="200" s="1"/>
  <c r="G26" i="200" s="1"/>
  <c r="G27" i="200" s="1"/>
  <c r="G28" i="200" s="1"/>
  <c r="G29" i="200" s="1"/>
  <c r="G30" i="200" s="1"/>
  <c r="G31" i="200" s="1"/>
  <c r="G32" i="200" s="1"/>
  <c r="G33" i="200" s="1"/>
  <c r="G34" i="200" s="1"/>
  <c r="G35" i="200" s="1"/>
  <c r="G36" i="200" s="1"/>
  <c r="G37" i="200" s="1"/>
  <c r="G38" i="200" s="1"/>
  <c r="G39" i="200" s="1"/>
  <c r="G40" i="200" s="1"/>
  <c r="G41" i="200" s="1"/>
  <c r="G42" i="200" s="1"/>
  <c r="G43" i="200" s="1"/>
  <c r="G44" i="200" s="1"/>
  <c r="G45" i="200" s="1"/>
  <c r="G46" i="200" s="1"/>
  <c r="G47" i="200" s="1"/>
  <c r="G48" i="200" s="1"/>
  <c r="G49" i="200" s="1"/>
  <c r="G50" i="200" s="1"/>
  <c r="G51" i="200" s="1"/>
  <c r="G52" i="200" s="1"/>
  <c r="G53" i="200" s="1"/>
  <c r="G55" i="200" s="1"/>
  <c r="C5" i="200"/>
  <c r="C4" i="200"/>
  <c r="C3" i="200"/>
  <c r="J64" i="199"/>
  <c r="A64" i="199"/>
  <c r="J63" i="199"/>
  <c r="A63" i="199"/>
  <c r="J59" i="199"/>
  <c r="A59" i="199"/>
  <c r="F55" i="199"/>
  <c r="E55" i="199"/>
  <c r="H54" i="199"/>
  <c r="J53" i="199"/>
  <c r="J54" i="199" s="1"/>
  <c r="I53" i="199"/>
  <c r="I54" i="199" s="1"/>
  <c r="J52" i="199"/>
  <c r="I52" i="199"/>
  <c r="J51" i="199"/>
  <c r="I51" i="199"/>
  <c r="J50" i="199"/>
  <c r="I50" i="199"/>
  <c r="J49" i="199"/>
  <c r="I49" i="199"/>
  <c r="J48" i="199"/>
  <c r="I48" i="199"/>
  <c r="J47" i="199"/>
  <c r="I47" i="199"/>
  <c r="J46" i="199"/>
  <c r="I46" i="199"/>
  <c r="J45" i="199"/>
  <c r="I45" i="199"/>
  <c r="J44" i="199"/>
  <c r="I44" i="199"/>
  <c r="J43" i="199"/>
  <c r="I43" i="199"/>
  <c r="J42" i="199"/>
  <c r="I42" i="199"/>
  <c r="J41" i="199"/>
  <c r="I41" i="199"/>
  <c r="J40" i="199"/>
  <c r="I40" i="199"/>
  <c r="J39" i="199"/>
  <c r="I39" i="199"/>
  <c r="J38" i="199"/>
  <c r="I38" i="199"/>
  <c r="J37" i="199"/>
  <c r="I37" i="199"/>
  <c r="J36" i="199"/>
  <c r="I36" i="199"/>
  <c r="J35" i="199"/>
  <c r="I35" i="199"/>
  <c r="J34" i="199"/>
  <c r="I34" i="199"/>
  <c r="J33" i="199"/>
  <c r="I33" i="199"/>
  <c r="J32" i="199"/>
  <c r="I32" i="199"/>
  <c r="J31" i="199"/>
  <c r="I31" i="199"/>
  <c r="J30" i="199"/>
  <c r="I30" i="199"/>
  <c r="J29" i="199"/>
  <c r="I29" i="199"/>
  <c r="J28" i="199"/>
  <c r="I28" i="199"/>
  <c r="J27" i="199"/>
  <c r="I27" i="199"/>
  <c r="J26" i="199"/>
  <c r="I26" i="199"/>
  <c r="J25" i="199"/>
  <c r="I25" i="199"/>
  <c r="J24" i="199"/>
  <c r="I24" i="199"/>
  <c r="J23" i="199"/>
  <c r="I23" i="199"/>
  <c r="J22" i="199"/>
  <c r="I22" i="199"/>
  <c r="J21" i="199"/>
  <c r="I21" i="199"/>
  <c r="J20" i="199"/>
  <c r="I20" i="199"/>
  <c r="J19" i="199"/>
  <c r="I19" i="199"/>
  <c r="J18" i="199"/>
  <c r="I18" i="199"/>
  <c r="J17" i="199"/>
  <c r="I17" i="199"/>
  <c r="E130" i="136"/>
  <c r="G17" i="199"/>
  <c r="G18" i="199" s="1"/>
  <c r="G19" i="199" s="1"/>
  <c r="G20" i="199" s="1"/>
  <c r="G21" i="199" s="1"/>
  <c r="G22" i="199" s="1"/>
  <c r="G23" i="199" s="1"/>
  <c r="G24" i="199" s="1"/>
  <c r="G25" i="199" s="1"/>
  <c r="G26" i="199" s="1"/>
  <c r="G27" i="199" s="1"/>
  <c r="G28" i="199" s="1"/>
  <c r="G29" i="199" s="1"/>
  <c r="G30" i="199" s="1"/>
  <c r="G31" i="199" s="1"/>
  <c r="G32" i="199" s="1"/>
  <c r="G33" i="199" s="1"/>
  <c r="G34" i="199" s="1"/>
  <c r="G35" i="199" s="1"/>
  <c r="G36" i="199" s="1"/>
  <c r="G37" i="199" s="1"/>
  <c r="G38" i="199" s="1"/>
  <c r="G39" i="199" s="1"/>
  <c r="G40" i="199" s="1"/>
  <c r="G41" i="199" s="1"/>
  <c r="G42" i="199" s="1"/>
  <c r="G43" i="199" s="1"/>
  <c r="G44" i="199" s="1"/>
  <c r="G45" i="199" s="1"/>
  <c r="G46" i="199" s="1"/>
  <c r="G47" i="199" s="1"/>
  <c r="G48" i="199" s="1"/>
  <c r="G49" i="199" s="1"/>
  <c r="G50" i="199" s="1"/>
  <c r="G51" i="199" s="1"/>
  <c r="G52" i="199" s="1"/>
  <c r="G53" i="199" s="1"/>
  <c r="G55" i="199" s="1"/>
  <c r="C5" i="199"/>
  <c r="C4" i="199"/>
  <c r="C3" i="199"/>
  <c r="J64" i="198"/>
  <c r="A64" i="198"/>
  <c r="J63" i="198"/>
  <c r="A63" i="198"/>
  <c r="J59" i="198"/>
  <c r="A59" i="198"/>
  <c r="F55" i="198"/>
  <c r="E55" i="198"/>
  <c r="H54" i="198"/>
  <c r="J53" i="198"/>
  <c r="J54" i="198" s="1"/>
  <c r="I53" i="198"/>
  <c r="I54" i="198" s="1"/>
  <c r="J52" i="198"/>
  <c r="I52" i="198"/>
  <c r="J51" i="198"/>
  <c r="I51" i="198"/>
  <c r="J50" i="198"/>
  <c r="I50" i="198"/>
  <c r="J49" i="198"/>
  <c r="I49" i="198"/>
  <c r="J48" i="198"/>
  <c r="I48" i="198"/>
  <c r="J47" i="198"/>
  <c r="I47" i="198"/>
  <c r="J46" i="198"/>
  <c r="I46" i="198"/>
  <c r="J45" i="198"/>
  <c r="I45" i="198"/>
  <c r="J44" i="198"/>
  <c r="I44" i="198"/>
  <c r="J43" i="198"/>
  <c r="I43" i="198"/>
  <c r="J42" i="198"/>
  <c r="I42" i="198"/>
  <c r="J41" i="198"/>
  <c r="I41" i="198"/>
  <c r="J40" i="198"/>
  <c r="I40" i="198"/>
  <c r="J39" i="198"/>
  <c r="I39" i="198"/>
  <c r="J38" i="198"/>
  <c r="I38" i="198"/>
  <c r="J37" i="198"/>
  <c r="I37" i="198"/>
  <c r="J36" i="198"/>
  <c r="I36" i="198"/>
  <c r="J35" i="198"/>
  <c r="I35" i="198"/>
  <c r="J34" i="198"/>
  <c r="I34" i="198"/>
  <c r="J33" i="198"/>
  <c r="I33" i="198"/>
  <c r="J32" i="198"/>
  <c r="I32" i="198"/>
  <c r="J31" i="198"/>
  <c r="I31" i="198"/>
  <c r="J30" i="198"/>
  <c r="I30" i="198"/>
  <c r="J29" i="198"/>
  <c r="I29" i="198"/>
  <c r="J28" i="198"/>
  <c r="I28" i="198"/>
  <c r="J27" i="198"/>
  <c r="I27" i="198"/>
  <c r="J26" i="198"/>
  <c r="I26" i="198"/>
  <c r="J25" i="198"/>
  <c r="I25" i="198"/>
  <c r="J24" i="198"/>
  <c r="I24" i="198"/>
  <c r="J23" i="198"/>
  <c r="I23" i="198"/>
  <c r="J22" i="198"/>
  <c r="I22" i="198"/>
  <c r="J21" i="198"/>
  <c r="I21" i="198"/>
  <c r="J20" i="198"/>
  <c r="I20" i="198"/>
  <c r="J19" i="198"/>
  <c r="I19" i="198"/>
  <c r="J18" i="198"/>
  <c r="I18" i="198"/>
  <c r="J17" i="198"/>
  <c r="I17" i="198"/>
  <c r="G17" i="198"/>
  <c r="G18" i="198" s="1"/>
  <c r="G19" i="198" s="1"/>
  <c r="G20" i="198" s="1"/>
  <c r="G21" i="198" s="1"/>
  <c r="G22" i="198" s="1"/>
  <c r="G23" i="198" s="1"/>
  <c r="G24" i="198" s="1"/>
  <c r="G25" i="198" s="1"/>
  <c r="G26" i="198" s="1"/>
  <c r="G27" i="198" s="1"/>
  <c r="G28" i="198" s="1"/>
  <c r="G29" i="198" s="1"/>
  <c r="G30" i="198" s="1"/>
  <c r="G31" i="198" s="1"/>
  <c r="G32" i="198" s="1"/>
  <c r="G33" i="198" s="1"/>
  <c r="G34" i="198" s="1"/>
  <c r="G35" i="198" s="1"/>
  <c r="G36" i="198" s="1"/>
  <c r="G37" i="198" s="1"/>
  <c r="G38" i="198" s="1"/>
  <c r="G39" i="198" s="1"/>
  <c r="G40" i="198" s="1"/>
  <c r="G41" i="198" s="1"/>
  <c r="G42" i="198" s="1"/>
  <c r="G43" i="198" s="1"/>
  <c r="G44" i="198" s="1"/>
  <c r="G45" i="198" s="1"/>
  <c r="G46" i="198" s="1"/>
  <c r="G47" i="198" s="1"/>
  <c r="G48" i="198" s="1"/>
  <c r="G49" i="198" s="1"/>
  <c r="G50" i="198" s="1"/>
  <c r="G51" i="198" s="1"/>
  <c r="G52" i="198" s="1"/>
  <c r="G53" i="198" s="1"/>
  <c r="G55" i="198" s="1"/>
  <c r="C5" i="198"/>
  <c r="C4" i="198"/>
  <c r="C3" i="198"/>
  <c r="J64" i="197"/>
  <c r="A64" i="197"/>
  <c r="J63" i="197"/>
  <c r="A63" i="197"/>
  <c r="J59" i="197"/>
  <c r="A59" i="197"/>
  <c r="F55" i="197"/>
  <c r="E55" i="197"/>
  <c r="H54" i="197"/>
  <c r="J53" i="197"/>
  <c r="J54" i="197" s="1"/>
  <c r="I53" i="197"/>
  <c r="I54" i="197" s="1"/>
  <c r="J52" i="197"/>
  <c r="I52" i="197"/>
  <c r="J51" i="197"/>
  <c r="I51" i="197"/>
  <c r="J50" i="197"/>
  <c r="I50" i="197"/>
  <c r="J49" i="197"/>
  <c r="I49" i="197"/>
  <c r="J48" i="197"/>
  <c r="I48" i="197"/>
  <c r="J47" i="197"/>
  <c r="I47" i="197"/>
  <c r="J46" i="197"/>
  <c r="I46" i="197"/>
  <c r="J45" i="197"/>
  <c r="I45" i="197"/>
  <c r="J44" i="197"/>
  <c r="I44" i="197"/>
  <c r="J43" i="197"/>
  <c r="I43" i="197"/>
  <c r="J42" i="197"/>
  <c r="I42" i="197"/>
  <c r="J41" i="197"/>
  <c r="I41" i="197"/>
  <c r="J40" i="197"/>
  <c r="I40" i="197"/>
  <c r="J39" i="197"/>
  <c r="I39" i="197"/>
  <c r="J38" i="197"/>
  <c r="I38" i="197"/>
  <c r="J37" i="197"/>
  <c r="I37" i="197"/>
  <c r="J36" i="197"/>
  <c r="I36" i="197"/>
  <c r="J35" i="197"/>
  <c r="I35" i="197"/>
  <c r="J34" i="197"/>
  <c r="I34" i="197"/>
  <c r="J33" i="197"/>
  <c r="I33" i="197"/>
  <c r="J32" i="197"/>
  <c r="I32" i="197"/>
  <c r="J31" i="197"/>
  <c r="I31" i="197"/>
  <c r="J30" i="197"/>
  <c r="I30" i="197"/>
  <c r="J29" i="197"/>
  <c r="I29" i="197"/>
  <c r="J28" i="197"/>
  <c r="I28" i="197"/>
  <c r="J27" i="197"/>
  <c r="I27" i="197"/>
  <c r="J26" i="197"/>
  <c r="I26" i="197"/>
  <c r="J25" i="197"/>
  <c r="I25" i="197"/>
  <c r="J24" i="197"/>
  <c r="I24" i="197"/>
  <c r="J23" i="197"/>
  <c r="I23" i="197"/>
  <c r="J22" i="197"/>
  <c r="I22" i="197"/>
  <c r="J21" i="197"/>
  <c r="I21" i="197"/>
  <c r="J20" i="197"/>
  <c r="I20" i="197"/>
  <c r="J19" i="197"/>
  <c r="I19" i="197"/>
  <c r="J18" i="197"/>
  <c r="I18" i="197"/>
  <c r="J17" i="197"/>
  <c r="I17" i="197"/>
  <c r="G17" i="197"/>
  <c r="G18" i="197" s="1"/>
  <c r="G19" i="197" s="1"/>
  <c r="G20" i="197" s="1"/>
  <c r="G21" i="197" s="1"/>
  <c r="G22" i="197" s="1"/>
  <c r="G23" i="197" s="1"/>
  <c r="G24" i="197" s="1"/>
  <c r="G25" i="197" s="1"/>
  <c r="G26" i="197" s="1"/>
  <c r="G27" i="197" s="1"/>
  <c r="G28" i="197" s="1"/>
  <c r="G29" i="197" s="1"/>
  <c r="G30" i="197" s="1"/>
  <c r="G31" i="197" s="1"/>
  <c r="G32" i="197" s="1"/>
  <c r="G33" i="197" s="1"/>
  <c r="G34" i="197" s="1"/>
  <c r="G35" i="197" s="1"/>
  <c r="G36" i="197" s="1"/>
  <c r="G37" i="197" s="1"/>
  <c r="G38" i="197" s="1"/>
  <c r="G39" i="197" s="1"/>
  <c r="G40" i="197" s="1"/>
  <c r="G41" i="197" s="1"/>
  <c r="G42" i="197" s="1"/>
  <c r="G43" i="197" s="1"/>
  <c r="G44" i="197" s="1"/>
  <c r="G45" i="197" s="1"/>
  <c r="G46" i="197" s="1"/>
  <c r="G47" i="197" s="1"/>
  <c r="G48" i="197" s="1"/>
  <c r="G49" i="197" s="1"/>
  <c r="G50" i="197" s="1"/>
  <c r="G51" i="197" s="1"/>
  <c r="G52" i="197" s="1"/>
  <c r="G53" i="197" s="1"/>
  <c r="G55" i="197" s="1"/>
  <c r="C5" i="197"/>
  <c r="C4" i="197"/>
  <c r="C3" i="197"/>
  <c r="J64" i="196"/>
  <c r="A64" i="196"/>
  <c r="J63" i="196"/>
  <c r="A63" i="196"/>
  <c r="J59" i="196"/>
  <c r="A59" i="196"/>
  <c r="F55" i="196"/>
  <c r="E55" i="196"/>
  <c r="H54" i="196"/>
  <c r="J53" i="196"/>
  <c r="J54" i="196" s="1"/>
  <c r="I53" i="196"/>
  <c r="I54" i="196" s="1"/>
  <c r="J52" i="196"/>
  <c r="I52" i="196"/>
  <c r="J51" i="196"/>
  <c r="I51" i="196"/>
  <c r="J50" i="196"/>
  <c r="I50" i="196"/>
  <c r="J49" i="196"/>
  <c r="I49" i="196"/>
  <c r="J48" i="196"/>
  <c r="I48" i="196"/>
  <c r="J47" i="196"/>
  <c r="I47" i="196"/>
  <c r="J46" i="196"/>
  <c r="I46" i="196"/>
  <c r="J45" i="196"/>
  <c r="I45" i="196"/>
  <c r="J44" i="196"/>
  <c r="I44" i="196"/>
  <c r="J43" i="196"/>
  <c r="I43" i="196"/>
  <c r="J42" i="196"/>
  <c r="I42" i="196"/>
  <c r="J41" i="196"/>
  <c r="I41" i="196"/>
  <c r="J40" i="196"/>
  <c r="I40" i="196"/>
  <c r="J39" i="196"/>
  <c r="I39" i="196"/>
  <c r="J38" i="196"/>
  <c r="I38" i="196"/>
  <c r="J37" i="196"/>
  <c r="I37" i="196"/>
  <c r="J36" i="196"/>
  <c r="I36" i="196"/>
  <c r="J35" i="196"/>
  <c r="I35" i="196"/>
  <c r="J34" i="196"/>
  <c r="I34" i="196"/>
  <c r="J33" i="196"/>
  <c r="I33" i="196"/>
  <c r="J32" i="196"/>
  <c r="I32" i="196"/>
  <c r="J31" i="196"/>
  <c r="I31" i="196"/>
  <c r="J30" i="196"/>
  <c r="I30" i="196"/>
  <c r="J29" i="196"/>
  <c r="I29" i="196"/>
  <c r="J28" i="196"/>
  <c r="I28" i="196"/>
  <c r="J27" i="196"/>
  <c r="I27" i="196"/>
  <c r="J26" i="196"/>
  <c r="I26" i="196"/>
  <c r="J25" i="196"/>
  <c r="I25" i="196"/>
  <c r="J24" i="196"/>
  <c r="I24" i="196"/>
  <c r="J23" i="196"/>
  <c r="I23" i="196"/>
  <c r="J22" i="196"/>
  <c r="I22" i="196"/>
  <c r="J21" i="196"/>
  <c r="I21" i="196"/>
  <c r="J20" i="196"/>
  <c r="I20" i="196"/>
  <c r="J19" i="196"/>
  <c r="I19" i="196"/>
  <c r="J18" i="196"/>
  <c r="I18" i="196"/>
  <c r="J17" i="196"/>
  <c r="I17" i="196"/>
  <c r="G17" i="196"/>
  <c r="G18" i="196" s="1"/>
  <c r="G19" i="196" s="1"/>
  <c r="G20" i="196" s="1"/>
  <c r="G21" i="196" s="1"/>
  <c r="G22" i="196" s="1"/>
  <c r="G23" i="196" s="1"/>
  <c r="G24" i="196" s="1"/>
  <c r="G25" i="196" s="1"/>
  <c r="G26" i="196" s="1"/>
  <c r="G27" i="196" s="1"/>
  <c r="G28" i="196" s="1"/>
  <c r="G29" i="196" s="1"/>
  <c r="G30" i="196" s="1"/>
  <c r="G31" i="196" s="1"/>
  <c r="G32" i="196" s="1"/>
  <c r="G33" i="196" s="1"/>
  <c r="G34" i="196" s="1"/>
  <c r="G35" i="196" s="1"/>
  <c r="G36" i="196" s="1"/>
  <c r="G37" i="196" s="1"/>
  <c r="G38" i="196" s="1"/>
  <c r="G39" i="196" s="1"/>
  <c r="G40" i="196" s="1"/>
  <c r="G41" i="196" s="1"/>
  <c r="G42" i="196" s="1"/>
  <c r="G43" i="196" s="1"/>
  <c r="G44" i="196" s="1"/>
  <c r="G45" i="196" s="1"/>
  <c r="G46" i="196" s="1"/>
  <c r="G47" i="196" s="1"/>
  <c r="G48" i="196" s="1"/>
  <c r="G49" i="196" s="1"/>
  <c r="G50" i="196" s="1"/>
  <c r="G51" i="196" s="1"/>
  <c r="G52" i="196" s="1"/>
  <c r="G53" i="196" s="1"/>
  <c r="G55" i="196" s="1"/>
  <c r="C5" i="196"/>
  <c r="C4" i="196"/>
  <c r="C3" i="196"/>
  <c r="J64" i="195"/>
  <c r="A64" i="195"/>
  <c r="J63" i="195"/>
  <c r="A63" i="195"/>
  <c r="J59" i="195"/>
  <c r="A59" i="195"/>
  <c r="F55" i="195"/>
  <c r="E55" i="195"/>
  <c r="H54" i="195"/>
  <c r="J53" i="195"/>
  <c r="J54" i="195" s="1"/>
  <c r="I53" i="195"/>
  <c r="I54" i="195" s="1"/>
  <c r="J52" i="195"/>
  <c r="I52" i="195"/>
  <c r="J51" i="195"/>
  <c r="I51" i="195"/>
  <c r="J50" i="195"/>
  <c r="I50" i="195"/>
  <c r="J49" i="195"/>
  <c r="I49" i="195"/>
  <c r="J48" i="195"/>
  <c r="I48" i="195"/>
  <c r="J47" i="195"/>
  <c r="I47" i="195"/>
  <c r="J46" i="195"/>
  <c r="I46" i="195"/>
  <c r="J45" i="195"/>
  <c r="I45" i="195"/>
  <c r="J44" i="195"/>
  <c r="I44" i="195"/>
  <c r="J43" i="195"/>
  <c r="I43" i="195"/>
  <c r="J42" i="195"/>
  <c r="I42" i="195"/>
  <c r="J41" i="195"/>
  <c r="I41" i="195"/>
  <c r="J40" i="195"/>
  <c r="I40" i="195"/>
  <c r="J39" i="195"/>
  <c r="I39" i="195"/>
  <c r="J38" i="195"/>
  <c r="I38" i="195"/>
  <c r="J37" i="195"/>
  <c r="I37" i="195"/>
  <c r="J36" i="195"/>
  <c r="I36" i="195"/>
  <c r="J35" i="195"/>
  <c r="I35" i="195"/>
  <c r="J34" i="195"/>
  <c r="I34" i="195"/>
  <c r="J33" i="195"/>
  <c r="I33" i="195"/>
  <c r="J32" i="195"/>
  <c r="I32" i="195"/>
  <c r="J31" i="195"/>
  <c r="I31" i="195"/>
  <c r="J30" i="195"/>
  <c r="I30" i="195"/>
  <c r="J29" i="195"/>
  <c r="I29" i="195"/>
  <c r="J28" i="195"/>
  <c r="I28" i="195"/>
  <c r="J27" i="195"/>
  <c r="I27" i="195"/>
  <c r="J26" i="195"/>
  <c r="I26" i="195"/>
  <c r="J25" i="195"/>
  <c r="I25" i="195"/>
  <c r="J24" i="195"/>
  <c r="I24" i="195"/>
  <c r="J23" i="195"/>
  <c r="I23" i="195"/>
  <c r="J22" i="195"/>
  <c r="I22" i="195"/>
  <c r="J21" i="195"/>
  <c r="I21" i="195"/>
  <c r="J20" i="195"/>
  <c r="I20" i="195"/>
  <c r="J19" i="195"/>
  <c r="I19" i="195"/>
  <c r="J18" i="195"/>
  <c r="I18" i="195"/>
  <c r="J17" i="195"/>
  <c r="I17" i="195"/>
  <c r="E126" i="136"/>
  <c r="G17" i="195"/>
  <c r="G18" i="195" s="1"/>
  <c r="G19" i="195" s="1"/>
  <c r="G20" i="195" s="1"/>
  <c r="G21" i="195" s="1"/>
  <c r="G22" i="195" s="1"/>
  <c r="G23" i="195" s="1"/>
  <c r="G24" i="195" s="1"/>
  <c r="G25" i="195" s="1"/>
  <c r="G26" i="195" s="1"/>
  <c r="G27" i="195" s="1"/>
  <c r="G28" i="195" s="1"/>
  <c r="G29" i="195" s="1"/>
  <c r="G30" i="195" s="1"/>
  <c r="G31" i="195" s="1"/>
  <c r="G32" i="195" s="1"/>
  <c r="G33" i="195" s="1"/>
  <c r="G34" i="195" s="1"/>
  <c r="G35" i="195" s="1"/>
  <c r="G36" i="195" s="1"/>
  <c r="G37" i="195" s="1"/>
  <c r="G38" i="195" s="1"/>
  <c r="G39" i="195" s="1"/>
  <c r="G40" i="195" s="1"/>
  <c r="G41" i="195" s="1"/>
  <c r="G42" i="195" s="1"/>
  <c r="G43" i="195" s="1"/>
  <c r="G44" i="195" s="1"/>
  <c r="G45" i="195" s="1"/>
  <c r="G46" i="195" s="1"/>
  <c r="G47" i="195" s="1"/>
  <c r="G48" i="195" s="1"/>
  <c r="G49" i="195" s="1"/>
  <c r="G50" i="195" s="1"/>
  <c r="G51" i="195" s="1"/>
  <c r="G52" i="195" s="1"/>
  <c r="G53" i="195" s="1"/>
  <c r="G55" i="195" s="1"/>
  <c r="C5" i="195"/>
  <c r="C4" i="195"/>
  <c r="C3" i="195"/>
  <c r="J64" i="194"/>
  <c r="A64" i="194"/>
  <c r="J63" i="194"/>
  <c r="A63" i="194"/>
  <c r="J59" i="194"/>
  <c r="A59" i="194"/>
  <c r="F55" i="194"/>
  <c r="E55" i="194"/>
  <c r="H54" i="194"/>
  <c r="J53" i="194"/>
  <c r="J54" i="194" s="1"/>
  <c r="I53" i="194"/>
  <c r="I54" i="194" s="1"/>
  <c r="J52" i="194"/>
  <c r="I52" i="194"/>
  <c r="J51" i="194"/>
  <c r="I51" i="194"/>
  <c r="J50" i="194"/>
  <c r="I50" i="194"/>
  <c r="J49" i="194"/>
  <c r="I49" i="194"/>
  <c r="J48" i="194"/>
  <c r="I48" i="194"/>
  <c r="J47" i="194"/>
  <c r="I47" i="194"/>
  <c r="J46" i="194"/>
  <c r="I46" i="194"/>
  <c r="J45" i="194"/>
  <c r="I45" i="194"/>
  <c r="J44" i="194"/>
  <c r="I44" i="194"/>
  <c r="J43" i="194"/>
  <c r="I43" i="194"/>
  <c r="J42" i="194"/>
  <c r="I42" i="194"/>
  <c r="J41" i="194"/>
  <c r="I41" i="194"/>
  <c r="J40" i="194"/>
  <c r="I40" i="194"/>
  <c r="J39" i="194"/>
  <c r="I39" i="194"/>
  <c r="J38" i="194"/>
  <c r="I38" i="194"/>
  <c r="J37" i="194"/>
  <c r="I37" i="194"/>
  <c r="J36" i="194"/>
  <c r="I36" i="194"/>
  <c r="J35" i="194"/>
  <c r="I35" i="194"/>
  <c r="J34" i="194"/>
  <c r="I34" i="194"/>
  <c r="J33" i="194"/>
  <c r="I33" i="194"/>
  <c r="J32" i="194"/>
  <c r="I32" i="194"/>
  <c r="J31" i="194"/>
  <c r="I31" i="194"/>
  <c r="J30" i="194"/>
  <c r="I30" i="194"/>
  <c r="J29" i="194"/>
  <c r="I29" i="194"/>
  <c r="J28" i="194"/>
  <c r="I28" i="194"/>
  <c r="J27" i="194"/>
  <c r="I27" i="194"/>
  <c r="J26" i="194"/>
  <c r="I26" i="194"/>
  <c r="J25" i="194"/>
  <c r="I25" i="194"/>
  <c r="J24" i="194"/>
  <c r="I24" i="194"/>
  <c r="J23" i="194"/>
  <c r="I23" i="194"/>
  <c r="J22" i="194"/>
  <c r="I22" i="194"/>
  <c r="J21" i="194"/>
  <c r="I21" i="194"/>
  <c r="J20" i="194"/>
  <c r="I20" i="194"/>
  <c r="J19" i="194"/>
  <c r="I19" i="194"/>
  <c r="J18" i="194"/>
  <c r="I18" i="194"/>
  <c r="J17" i="194"/>
  <c r="I17" i="194"/>
  <c r="G17" i="194"/>
  <c r="G18" i="194" s="1"/>
  <c r="G19" i="194" s="1"/>
  <c r="G20" i="194" s="1"/>
  <c r="G21" i="194" s="1"/>
  <c r="G22" i="194" s="1"/>
  <c r="G23" i="194" s="1"/>
  <c r="G24" i="194" s="1"/>
  <c r="G25" i="194" s="1"/>
  <c r="G26" i="194" s="1"/>
  <c r="G27" i="194" s="1"/>
  <c r="G28" i="194" s="1"/>
  <c r="G29" i="194" s="1"/>
  <c r="G30" i="194" s="1"/>
  <c r="G31" i="194" s="1"/>
  <c r="G32" i="194" s="1"/>
  <c r="G33" i="194" s="1"/>
  <c r="G34" i="194" s="1"/>
  <c r="G35" i="194" s="1"/>
  <c r="G36" i="194" s="1"/>
  <c r="G37" i="194" s="1"/>
  <c r="G38" i="194" s="1"/>
  <c r="G39" i="194" s="1"/>
  <c r="G40" i="194" s="1"/>
  <c r="G41" i="194" s="1"/>
  <c r="G42" i="194" s="1"/>
  <c r="G43" i="194" s="1"/>
  <c r="G44" i="194" s="1"/>
  <c r="G45" i="194" s="1"/>
  <c r="G46" i="194" s="1"/>
  <c r="G47" i="194" s="1"/>
  <c r="G48" i="194" s="1"/>
  <c r="G49" i="194" s="1"/>
  <c r="G50" i="194" s="1"/>
  <c r="G51" i="194" s="1"/>
  <c r="G52" i="194" s="1"/>
  <c r="G53" i="194" s="1"/>
  <c r="G55" i="194" s="1"/>
  <c r="C5" i="194"/>
  <c r="C4" i="194"/>
  <c r="C3" i="194"/>
  <c r="J64" i="193"/>
  <c r="A64" i="193"/>
  <c r="J63" i="193"/>
  <c r="A63" i="193"/>
  <c r="J59" i="193"/>
  <c r="A59" i="193"/>
  <c r="F55" i="193"/>
  <c r="E55" i="193"/>
  <c r="H54" i="193"/>
  <c r="J53" i="193"/>
  <c r="J54" i="193" s="1"/>
  <c r="I53" i="193"/>
  <c r="I54" i="193" s="1"/>
  <c r="J52" i="193"/>
  <c r="I52" i="193"/>
  <c r="J51" i="193"/>
  <c r="I51" i="193"/>
  <c r="J50" i="193"/>
  <c r="I50" i="193"/>
  <c r="J49" i="193"/>
  <c r="I49" i="193"/>
  <c r="J48" i="193"/>
  <c r="I48" i="193"/>
  <c r="J47" i="193"/>
  <c r="I47" i="193"/>
  <c r="J46" i="193"/>
  <c r="I46" i="193"/>
  <c r="J45" i="193"/>
  <c r="I45" i="193"/>
  <c r="J44" i="193"/>
  <c r="I44" i="193"/>
  <c r="J43" i="193"/>
  <c r="I43" i="193"/>
  <c r="J42" i="193"/>
  <c r="I42" i="193"/>
  <c r="J41" i="193"/>
  <c r="I41" i="193"/>
  <c r="J40" i="193"/>
  <c r="I40" i="193"/>
  <c r="J39" i="193"/>
  <c r="I39" i="193"/>
  <c r="J38" i="193"/>
  <c r="I38" i="193"/>
  <c r="J37" i="193"/>
  <c r="I37" i="193"/>
  <c r="J36" i="193"/>
  <c r="I36" i="193"/>
  <c r="J35" i="193"/>
  <c r="I35" i="193"/>
  <c r="J34" i="193"/>
  <c r="I34" i="193"/>
  <c r="J33" i="193"/>
  <c r="I33" i="193"/>
  <c r="J32" i="193"/>
  <c r="I32" i="193"/>
  <c r="J31" i="193"/>
  <c r="I31" i="193"/>
  <c r="J30" i="193"/>
  <c r="I30" i="193"/>
  <c r="J29" i="193"/>
  <c r="I29" i="193"/>
  <c r="J28" i="193"/>
  <c r="I28" i="193"/>
  <c r="J27" i="193"/>
  <c r="I27" i="193"/>
  <c r="J26" i="193"/>
  <c r="I26" i="193"/>
  <c r="J25" i="193"/>
  <c r="I25" i="193"/>
  <c r="J24" i="193"/>
  <c r="I24" i="193"/>
  <c r="J23" i="193"/>
  <c r="I23" i="193"/>
  <c r="J22" i="193"/>
  <c r="I22" i="193"/>
  <c r="J21" i="193"/>
  <c r="I21" i="193"/>
  <c r="J20" i="193"/>
  <c r="I20" i="193"/>
  <c r="J19" i="193"/>
  <c r="I19" i="193"/>
  <c r="J18" i="193"/>
  <c r="I18" i="193"/>
  <c r="J17" i="193"/>
  <c r="I17" i="193"/>
  <c r="G17" i="193"/>
  <c r="G18" i="193" s="1"/>
  <c r="G19" i="193" s="1"/>
  <c r="G20" i="193" s="1"/>
  <c r="G21" i="193" s="1"/>
  <c r="G22" i="193" s="1"/>
  <c r="G23" i="193" s="1"/>
  <c r="G24" i="193" s="1"/>
  <c r="G25" i="193" s="1"/>
  <c r="G26" i="193" s="1"/>
  <c r="G27" i="193" s="1"/>
  <c r="G28" i="193" s="1"/>
  <c r="G29" i="193" s="1"/>
  <c r="G30" i="193" s="1"/>
  <c r="G31" i="193" s="1"/>
  <c r="G32" i="193" s="1"/>
  <c r="G33" i="193" s="1"/>
  <c r="G34" i="193" s="1"/>
  <c r="G35" i="193" s="1"/>
  <c r="G36" i="193" s="1"/>
  <c r="G37" i="193" s="1"/>
  <c r="G38" i="193" s="1"/>
  <c r="G39" i="193" s="1"/>
  <c r="G40" i="193" s="1"/>
  <c r="G41" i="193" s="1"/>
  <c r="G42" i="193" s="1"/>
  <c r="G43" i="193" s="1"/>
  <c r="G44" i="193" s="1"/>
  <c r="G45" i="193" s="1"/>
  <c r="G46" i="193" s="1"/>
  <c r="G47" i="193" s="1"/>
  <c r="G48" i="193" s="1"/>
  <c r="G49" i="193" s="1"/>
  <c r="G50" i="193" s="1"/>
  <c r="G51" i="193" s="1"/>
  <c r="G52" i="193" s="1"/>
  <c r="G53" i="193" s="1"/>
  <c r="G55" i="193" s="1"/>
  <c r="C5" i="193"/>
  <c r="C4" i="193"/>
  <c r="C3" i="193"/>
  <c r="J64" i="192"/>
  <c r="A64" i="192"/>
  <c r="J63" i="192"/>
  <c r="A63" i="192"/>
  <c r="J59" i="192"/>
  <c r="A59" i="192"/>
  <c r="F55" i="192"/>
  <c r="E55" i="192"/>
  <c r="H54" i="192"/>
  <c r="J53" i="192"/>
  <c r="J54" i="192" s="1"/>
  <c r="I53" i="192"/>
  <c r="I54" i="192" s="1"/>
  <c r="J52" i="192"/>
  <c r="I52" i="192"/>
  <c r="J51" i="192"/>
  <c r="I51" i="192"/>
  <c r="J50" i="192"/>
  <c r="I50" i="192"/>
  <c r="J49" i="192"/>
  <c r="I49" i="192"/>
  <c r="J48" i="192"/>
  <c r="I48" i="192"/>
  <c r="J47" i="192"/>
  <c r="I47" i="192"/>
  <c r="J46" i="192"/>
  <c r="I46" i="192"/>
  <c r="J45" i="192"/>
  <c r="I45" i="192"/>
  <c r="J44" i="192"/>
  <c r="I44" i="192"/>
  <c r="J43" i="192"/>
  <c r="I43" i="192"/>
  <c r="J42" i="192"/>
  <c r="I42" i="192"/>
  <c r="J41" i="192"/>
  <c r="I41" i="192"/>
  <c r="J40" i="192"/>
  <c r="I40" i="192"/>
  <c r="J39" i="192"/>
  <c r="I39" i="192"/>
  <c r="J38" i="192"/>
  <c r="I38" i="192"/>
  <c r="J37" i="192"/>
  <c r="I37" i="192"/>
  <c r="J36" i="192"/>
  <c r="I36" i="192"/>
  <c r="J35" i="192"/>
  <c r="I35" i="192"/>
  <c r="J34" i="192"/>
  <c r="I34" i="192"/>
  <c r="J33" i="192"/>
  <c r="I33" i="192"/>
  <c r="J32" i="192"/>
  <c r="I32" i="192"/>
  <c r="J31" i="192"/>
  <c r="I31" i="192"/>
  <c r="J30" i="192"/>
  <c r="I30" i="192"/>
  <c r="J29" i="192"/>
  <c r="I29" i="192"/>
  <c r="J28" i="192"/>
  <c r="I28" i="192"/>
  <c r="J27" i="192"/>
  <c r="I27" i="192"/>
  <c r="J26" i="192"/>
  <c r="I26" i="192"/>
  <c r="J25" i="192"/>
  <c r="I25" i="192"/>
  <c r="J24" i="192"/>
  <c r="I24" i="192"/>
  <c r="J23" i="192"/>
  <c r="I23" i="192"/>
  <c r="J22" i="192"/>
  <c r="I22" i="192"/>
  <c r="J21" i="192"/>
  <c r="I21" i="192"/>
  <c r="J20" i="192"/>
  <c r="I20" i="192"/>
  <c r="J19" i="192"/>
  <c r="I19" i="192"/>
  <c r="J18" i="192"/>
  <c r="I18" i="192"/>
  <c r="J17" i="192"/>
  <c r="I17" i="192"/>
  <c r="G17" i="192"/>
  <c r="G18" i="192" s="1"/>
  <c r="G19" i="192" s="1"/>
  <c r="G20" i="192" s="1"/>
  <c r="G21" i="192" s="1"/>
  <c r="G22" i="192" s="1"/>
  <c r="G23" i="192" s="1"/>
  <c r="G24" i="192" s="1"/>
  <c r="G25" i="192" s="1"/>
  <c r="G26" i="192" s="1"/>
  <c r="G27" i="192" s="1"/>
  <c r="G28" i="192" s="1"/>
  <c r="G29" i="192" s="1"/>
  <c r="G30" i="192" s="1"/>
  <c r="G31" i="192" s="1"/>
  <c r="G32" i="192" s="1"/>
  <c r="G33" i="192" s="1"/>
  <c r="G34" i="192" s="1"/>
  <c r="G35" i="192" s="1"/>
  <c r="G36" i="192" s="1"/>
  <c r="G37" i="192" s="1"/>
  <c r="G38" i="192" s="1"/>
  <c r="G39" i="192" s="1"/>
  <c r="G40" i="192" s="1"/>
  <c r="G41" i="192" s="1"/>
  <c r="G42" i="192" s="1"/>
  <c r="G43" i="192" s="1"/>
  <c r="G44" i="192" s="1"/>
  <c r="G45" i="192" s="1"/>
  <c r="G46" i="192" s="1"/>
  <c r="G47" i="192" s="1"/>
  <c r="G48" i="192" s="1"/>
  <c r="G49" i="192" s="1"/>
  <c r="G50" i="192" s="1"/>
  <c r="G51" i="192" s="1"/>
  <c r="G52" i="192" s="1"/>
  <c r="G53" i="192" s="1"/>
  <c r="G55" i="192" s="1"/>
  <c r="C5" i="192"/>
  <c r="C4" i="192"/>
  <c r="C3" i="192"/>
  <c r="J64" i="191"/>
  <c r="A64" i="191"/>
  <c r="J63" i="191"/>
  <c r="A63" i="191"/>
  <c r="J59" i="191"/>
  <c r="A59" i="191"/>
  <c r="F55" i="191"/>
  <c r="E55" i="191"/>
  <c r="H54" i="191"/>
  <c r="J53" i="191"/>
  <c r="J54" i="191" s="1"/>
  <c r="I53" i="191"/>
  <c r="I54" i="191" s="1"/>
  <c r="J52" i="191"/>
  <c r="I52" i="191"/>
  <c r="J51" i="191"/>
  <c r="I51" i="191"/>
  <c r="J50" i="191"/>
  <c r="I50" i="191"/>
  <c r="J49" i="191"/>
  <c r="I49" i="191"/>
  <c r="J48" i="191"/>
  <c r="I48" i="191"/>
  <c r="J47" i="191"/>
  <c r="I47" i="191"/>
  <c r="J46" i="191"/>
  <c r="I46" i="191"/>
  <c r="J45" i="191"/>
  <c r="I45" i="191"/>
  <c r="J44" i="191"/>
  <c r="I44" i="191"/>
  <c r="J43" i="191"/>
  <c r="I43" i="191"/>
  <c r="J42" i="191"/>
  <c r="I42" i="191"/>
  <c r="J41" i="191"/>
  <c r="I41" i="191"/>
  <c r="J40" i="191"/>
  <c r="I40" i="191"/>
  <c r="J39" i="191"/>
  <c r="I39" i="191"/>
  <c r="J38" i="191"/>
  <c r="I38" i="191"/>
  <c r="J37" i="191"/>
  <c r="I37" i="191"/>
  <c r="J36" i="191"/>
  <c r="I36" i="191"/>
  <c r="J35" i="191"/>
  <c r="I35" i="191"/>
  <c r="J34" i="191"/>
  <c r="I34" i="191"/>
  <c r="J33" i="191"/>
  <c r="I33" i="191"/>
  <c r="J32" i="191"/>
  <c r="I32" i="191"/>
  <c r="J31" i="191"/>
  <c r="I31" i="191"/>
  <c r="J30" i="191"/>
  <c r="I30" i="191"/>
  <c r="J29" i="191"/>
  <c r="I29" i="191"/>
  <c r="J28" i="191"/>
  <c r="I28" i="191"/>
  <c r="J27" i="191"/>
  <c r="I27" i="191"/>
  <c r="J26" i="191"/>
  <c r="I26" i="191"/>
  <c r="J25" i="191"/>
  <c r="I25" i="191"/>
  <c r="J24" i="191"/>
  <c r="I24" i="191"/>
  <c r="J23" i="191"/>
  <c r="I23" i="191"/>
  <c r="J22" i="191"/>
  <c r="I22" i="191"/>
  <c r="J21" i="191"/>
  <c r="I21" i="191"/>
  <c r="J20" i="191"/>
  <c r="I20" i="191"/>
  <c r="J19" i="191"/>
  <c r="I19" i="191"/>
  <c r="J18" i="191"/>
  <c r="I18" i="191"/>
  <c r="J17" i="191"/>
  <c r="I17" i="191"/>
  <c r="E122" i="136"/>
  <c r="G17" i="191"/>
  <c r="G18" i="191" s="1"/>
  <c r="G19" i="191" s="1"/>
  <c r="G20" i="191" s="1"/>
  <c r="G21" i="191" s="1"/>
  <c r="G22" i="191" s="1"/>
  <c r="G23" i="191" s="1"/>
  <c r="G24" i="191" s="1"/>
  <c r="G25" i="191" s="1"/>
  <c r="G26" i="191" s="1"/>
  <c r="G27" i="191" s="1"/>
  <c r="G28" i="191" s="1"/>
  <c r="G29" i="191" s="1"/>
  <c r="G30" i="191" s="1"/>
  <c r="G31" i="191" s="1"/>
  <c r="G32" i="191" s="1"/>
  <c r="G33" i="191" s="1"/>
  <c r="G34" i="191" s="1"/>
  <c r="G35" i="191" s="1"/>
  <c r="G36" i="191" s="1"/>
  <c r="G37" i="191" s="1"/>
  <c r="G38" i="191" s="1"/>
  <c r="G39" i="191" s="1"/>
  <c r="G40" i="191" s="1"/>
  <c r="G41" i="191" s="1"/>
  <c r="G42" i="191" s="1"/>
  <c r="G43" i="191" s="1"/>
  <c r="G44" i="191" s="1"/>
  <c r="G45" i="191" s="1"/>
  <c r="G46" i="191" s="1"/>
  <c r="G47" i="191" s="1"/>
  <c r="G48" i="191" s="1"/>
  <c r="G49" i="191" s="1"/>
  <c r="G50" i="191" s="1"/>
  <c r="G51" i="191" s="1"/>
  <c r="G52" i="191" s="1"/>
  <c r="G53" i="191" s="1"/>
  <c r="G55" i="191" s="1"/>
  <c r="C5" i="191"/>
  <c r="C4" i="191"/>
  <c r="C3" i="191"/>
  <c r="J64" i="190"/>
  <c r="A64" i="190"/>
  <c r="J63" i="190"/>
  <c r="A63" i="190"/>
  <c r="J59" i="190"/>
  <c r="A59" i="190"/>
  <c r="F55" i="190"/>
  <c r="E55" i="190"/>
  <c r="H54" i="190"/>
  <c r="J53" i="190"/>
  <c r="J54" i="190" s="1"/>
  <c r="I53" i="190"/>
  <c r="I54" i="190" s="1"/>
  <c r="J52" i="190"/>
  <c r="I52" i="190"/>
  <c r="J51" i="190"/>
  <c r="I51" i="190"/>
  <c r="J50" i="190"/>
  <c r="I50" i="190"/>
  <c r="J49" i="190"/>
  <c r="I49" i="190"/>
  <c r="J48" i="190"/>
  <c r="I48" i="190"/>
  <c r="J47" i="190"/>
  <c r="I47" i="190"/>
  <c r="J46" i="190"/>
  <c r="I46" i="190"/>
  <c r="J45" i="190"/>
  <c r="I45" i="190"/>
  <c r="J44" i="190"/>
  <c r="I44" i="190"/>
  <c r="J43" i="190"/>
  <c r="I43" i="190"/>
  <c r="J42" i="190"/>
  <c r="I42" i="190"/>
  <c r="J41" i="190"/>
  <c r="I41" i="190"/>
  <c r="J40" i="190"/>
  <c r="I40" i="190"/>
  <c r="J39" i="190"/>
  <c r="I39" i="190"/>
  <c r="J38" i="190"/>
  <c r="I38" i="190"/>
  <c r="J37" i="190"/>
  <c r="I37" i="190"/>
  <c r="J36" i="190"/>
  <c r="I36" i="190"/>
  <c r="J35" i="190"/>
  <c r="I35" i="190"/>
  <c r="J34" i="190"/>
  <c r="I34" i="190"/>
  <c r="J33" i="190"/>
  <c r="I33" i="190"/>
  <c r="J32" i="190"/>
  <c r="I32" i="190"/>
  <c r="J31" i="190"/>
  <c r="I31" i="190"/>
  <c r="J30" i="190"/>
  <c r="I30" i="190"/>
  <c r="J29" i="190"/>
  <c r="I29" i="190"/>
  <c r="J28" i="190"/>
  <c r="I28" i="190"/>
  <c r="J27" i="190"/>
  <c r="I27" i="190"/>
  <c r="J26" i="190"/>
  <c r="I26" i="190"/>
  <c r="J25" i="190"/>
  <c r="I25" i="190"/>
  <c r="J24" i="190"/>
  <c r="I24" i="190"/>
  <c r="J23" i="190"/>
  <c r="I23" i="190"/>
  <c r="J22" i="190"/>
  <c r="I22" i="190"/>
  <c r="J21" i="190"/>
  <c r="I21" i="190"/>
  <c r="J20" i="190"/>
  <c r="I20" i="190"/>
  <c r="J19" i="190"/>
  <c r="I19" i="190"/>
  <c r="J18" i="190"/>
  <c r="I18" i="190"/>
  <c r="J17" i="190"/>
  <c r="I17" i="190"/>
  <c r="G17" i="190"/>
  <c r="G18" i="190" s="1"/>
  <c r="G19" i="190" s="1"/>
  <c r="G20" i="190" s="1"/>
  <c r="G21" i="190" s="1"/>
  <c r="G22" i="190" s="1"/>
  <c r="G23" i="190" s="1"/>
  <c r="G24" i="190" s="1"/>
  <c r="G25" i="190" s="1"/>
  <c r="G26" i="190" s="1"/>
  <c r="G27" i="190" s="1"/>
  <c r="G28" i="190" s="1"/>
  <c r="G29" i="190" s="1"/>
  <c r="G30" i="190" s="1"/>
  <c r="G31" i="190" s="1"/>
  <c r="G32" i="190" s="1"/>
  <c r="G33" i="190" s="1"/>
  <c r="G34" i="190" s="1"/>
  <c r="G35" i="190" s="1"/>
  <c r="G36" i="190" s="1"/>
  <c r="G37" i="190" s="1"/>
  <c r="G38" i="190" s="1"/>
  <c r="G39" i="190" s="1"/>
  <c r="G40" i="190" s="1"/>
  <c r="G41" i="190" s="1"/>
  <c r="G42" i="190" s="1"/>
  <c r="G43" i="190" s="1"/>
  <c r="G44" i="190" s="1"/>
  <c r="G45" i="190" s="1"/>
  <c r="G46" i="190" s="1"/>
  <c r="G47" i="190" s="1"/>
  <c r="G48" i="190" s="1"/>
  <c r="G49" i="190" s="1"/>
  <c r="G50" i="190" s="1"/>
  <c r="G51" i="190" s="1"/>
  <c r="G52" i="190" s="1"/>
  <c r="G53" i="190" s="1"/>
  <c r="G55" i="190" s="1"/>
  <c r="C5" i="190"/>
  <c r="C4" i="190"/>
  <c r="C3" i="190"/>
  <c r="J64" i="182"/>
  <c r="A64" i="182"/>
  <c r="J63" i="182"/>
  <c r="A63" i="182"/>
  <c r="J59" i="182"/>
  <c r="A59" i="182"/>
  <c r="F55" i="182"/>
  <c r="E55" i="182"/>
  <c r="H54" i="182"/>
  <c r="J53" i="182"/>
  <c r="J54" i="182" s="1"/>
  <c r="I53" i="182"/>
  <c r="I54" i="182" s="1"/>
  <c r="J52" i="182"/>
  <c r="I52" i="182"/>
  <c r="J51" i="182"/>
  <c r="I51" i="182"/>
  <c r="J50" i="182"/>
  <c r="I50" i="182"/>
  <c r="J49" i="182"/>
  <c r="I49" i="182"/>
  <c r="J48" i="182"/>
  <c r="I48" i="182"/>
  <c r="J47" i="182"/>
  <c r="I47" i="182"/>
  <c r="J46" i="182"/>
  <c r="I46" i="182"/>
  <c r="J45" i="182"/>
  <c r="I45" i="182"/>
  <c r="J44" i="182"/>
  <c r="I44" i="182"/>
  <c r="J43" i="182"/>
  <c r="I43" i="182"/>
  <c r="J42" i="182"/>
  <c r="I42" i="182"/>
  <c r="J41" i="182"/>
  <c r="I41" i="182"/>
  <c r="J40" i="182"/>
  <c r="I40" i="182"/>
  <c r="J39" i="182"/>
  <c r="I39" i="182"/>
  <c r="J38" i="182"/>
  <c r="I38" i="182"/>
  <c r="J37" i="182"/>
  <c r="I37" i="182"/>
  <c r="J36" i="182"/>
  <c r="I36" i="182"/>
  <c r="J35" i="182"/>
  <c r="I35" i="182"/>
  <c r="J34" i="182"/>
  <c r="I34" i="182"/>
  <c r="J33" i="182"/>
  <c r="I33" i="182"/>
  <c r="J32" i="182"/>
  <c r="I32" i="182"/>
  <c r="J31" i="182"/>
  <c r="I31" i="182"/>
  <c r="J30" i="182"/>
  <c r="I30" i="182"/>
  <c r="J29" i="182"/>
  <c r="I29" i="182"/>
  <c r="J28" i="182"/>
  <c r="I28" i="182"/>
  <c r="J27" i="182"/>
  <c r="I27" i="182"/>
  <c r="J26" i="182"/>
  <c r="I26" i="182"/>
  <c r="J25" i="182"/>
  <c r="I25" i="182"/>
  <c r="J24" i="182"/>
  <c r="I24" i="182"/>
  <c r="J23" i="182"/>
  <c r="I23" i="182"/>
  <c r="J22" i="182"/>
  <c r="I22" i="182"/>
  <c r="J21" i="182"/>
  <c r="I21" i="182"/>
  <c r="J20" i="182"/>
  <c r="I20" i="182"/>
  <c r="J19" i="182"/>
  <c r="I19" i="182"/>
  <c r="J18" i="182"/>
  <c r="I18" i="182"/>
  <c r="J17" i="182"/>
  <c r="I17" i="182"/>
  <c r="G17" i="182"/>
  <c r="G18" i="182" s="1"/>
  <c r="G19" i="182" s="1"/>
  <c r="G20" i="182" s="1"/>
  <c r="G21" i="182" s="1"/>
  <c r="G22" i="182" s="1"/>
  <c r="G23" i="182" s="1"/>
  <c r="G24" i="182" s="1"/>
  <c r="G25" i="182" s="1"/>
  <c r="G26" i="182" s="1"/>
  <c r="G27" i="182" s="1"/>
  <c r="G28" i="182" s="1"/>
  <c r="G29" i="182" s="1"/>
  <c r="G30" i="182" s="1"/>
  <c r="G31" i="182" s="1"/>
  <c r="G32" i="182" s="1"/>
  <c r="G33" i="182" s="1"/>
  <c r="G34" i="182" s="1"/>
  <c r="G35" i="182" s="1"/>
  <c r="G36" i="182" s="1"/>
  <c r="G37" i="182" s="1"/>
  <c r="G38" i="182" s="1"/>
  <c r="G39" i="182" s="1"/>
  <c r="G40" i="182" s="1"/>
  <c r="G41" i="182" s="1"/>
  <c r="G42" i="182" s="1"/>
  <c r="G43" i="182" s="1"/>
  <c r="G44" i="182" s="1"/>
  <c r="G45" i="182" s="1"/>
  <c r="G46" i="182" s="1"/>
  <c r="G47" i="182" s="1"/>
  <c r="G48" i="182" s="1"/>
  <c r="G49" i="182" s="1"/>
  <c r="G50" i="182" s="1"/>
  <c r="G51" i="182" s="1"/>
  <c r="G52" i="182" s="1"/>
  <c r="G53" i="182" s="1"/>
  <c r="G55" i="182" s="1"/>
  <c r="C5" i="182"/>
  <c r="C4" i="182"/>
  <c r="C3" i="182"/>
  <c r="J64" i="180"/>
  <c r="A64" i="180"/>
  <c r="J63" i="180"/>
  <c r="A63" i="180"/>
  <c r="J59" i="180"/>
  <c r="A59" i="180"/>
  <c r="F55" i="180"/>
  <c r="E55" i="180"/>
  <c r="H54" i="180"/>
  <c r="J53" i="180"/>
  <c r="J54" i="180" s="1"/>
  <c r="I53" i="180"/>
  <c r="I54" i="180" s="1"/>
  <c r="J52" i="180"/>
  <c r="I52" i="180"/>
  <c r="J51" i="180"/>
  <c r="I51" i="180"/>
  <c r="J50" i="180"/>
  <c r="I50" i="180"/>
  <c r="J49" i="180"/>
  <c r="I49" i="180"/>
  <c r="J48" i="180"/>
  <c r="I48" i="180"/>
  <c r="J47" i="180"/>
  <c r="I47" i="180"/>
  <c r="J46" i="180"/>
  <c r="I46" i="180"/>
  <c r="J45" i="180"/>
  <c r="I45" i="180"/>
  <c r="J44" i="180"/>
  <c r="I44" i="180"/>
  <c r="J43" i="180"/>
  <c r="I43" i="180"/>
  <c r="J42" i="180"/>
  <c r="I42" i="180"/>
  <c r="J41" i="180"/>
  <c r="I41" i="180"/>
  <c r="J40" i="180"/>
  <c r="I40" i="180"/>
  <c r="J39" i="180"/>
  <c r="I39" i="180"/>
  <c r="J38" i="180"/>
  <c r="I38" i="180"/>
  <c r="J37" i="180"/>
  <c r="I37" i="180"/>
  <c r="J36" i="180"/>
  <c r="I36" i="180"/>
  <c r="J35" i="180"/>
  <c r="I35" i="180"/>
  <c r="J34" i="180"/>
  <c r="I34" i="180"/>
  <c r="J33" i="180"/>
  <c r="I33" i="180"/>
  <c r="J32" i="180"/>
  <c r="I32" i="180"/>
  <c r="J31" i="180"/>
  <c r="I31" i="180"/>
  <c r="J30" i="180"/>
  <c r="I30" i="180"/>
  <c r="J29" i="180"/>
  <c r="I29" i="180"/>
  <c r="J28" i="180"/>
  <c r="I28" i="180"/>
  <c r="J27" i="180"/>
  <c r="I27" i="180"/>
  <c r="J26" i="180"/>
  <c r="I26" i="180"/>
  <c r="J25" i="180"/>
  <c r="I25" i="180"/>
  <c r="J24" i="180"/>
  <c r="I24" i="180"/>
  <c r="J23" i="180"/>
  <c r="I23" i="180"/>
  <c r="J22" i="180"/>
  <c r="I22" i="180"/>
  <c r="J21" i="180"/>
  <c r="I21" i="180"/>
  <c r="J20" i="180"/>
  <c r="I20" i="180"/>
  <c r="J19" i="180"/>
  <c r="I19" i="180"/>
  <c r="J18" i="180"/>
  <c r="I18" i="180"/>
  <c r="J17" i="180"/>
  <c r="I17" i="180"/>
  <c r="G17" i="180"/>
  <c r="G18" i="180" s="1"/>
  <c r="G19" i="180" s="1"/>
  <c r="G20" i="180" s="1"/>
  <c r="G21" i="180" s="1"/>
  <c r="G22" i="180" s="1"/>
  <c r="G23" i="180" s="1"/>
  <c r="G24" i="180" s="1"/>
  <c r="G25" i="180" s="1"/>
  <c r="G26" i="180" s="1"/>
  <c r="G27" i="180" s="1"/>
  <c r="G28" i="180" s="1"/>
  <c r="G29" i="180" s="1"/>
  <c r="G30" i="180" s="1"/>
  <c r="G31" i="180" s="1"/>
  <c r="G32" i="180" s="1"/>
  <c r="G33" i="180" s="1"/>
  <c r="G34" i="180" s="1"/>
  <c r="G35" i="180" s="1"/>
  <c r="G36" i="180" s="1"/>
  <c r="G37" i="180" s="1"/>
  <c r="G38" i="180" s="1"/>
  <c r="G39" i="180" s="1"/>
  <c r="G40" i="180" s="1"/>
  <c r="G41" i="180" s="1"/>
  <c r="G42" i="180" s="1"/>
  <c r="G43" i="180" s="1"/>
  <c r="G44" i="180" s="1"/>
  <c r="G45" i="180" s="1"/>
  <c r="G46" i="180" s="1"/>
  <c r="G47" i="180" s="1"/>
  <c r="G48" i="180" s="1"/>
  <c r="G49" i="180" s="1"/>
  <c r="G50" i="180" s="1"/>
  <c r="G51" i="180" s="1"/>
  <c r="G52" i="180" s="1"/>
  <c r="G53" i="180" s="1"/>
  <c r="G55" i="180" s="1"/>
  <c r="C5" i="180"/>
  <c r="C4" i="180"/>
  <c r="C3" i="180"/>
  <c r="J64" i="181"/>
  <c r="A64" i="181"/>
  <c r="J63" i="181"/>
  <c r="A63" i="181"/>
  <c r="J59" i="181"/>
  <c r="A59" i="181"/>
  <c r="F55" i="181"/>
  <c r="E55" i="181"/>
  <c r="H54" i="181"/>
  <c r="J53" i="181"/>
  <c r="J54" i="181" s="1"/>
  <c r="I53" i="181"/>
  <c r="I54" i="181" s="1"/>
  <c r="J52" i="181"/>
  <c r="I52" i="181"/>
  <c r="J51" i="181"/>
  <c r="I51" i="181"/>
  <c r="J50" i="181"/>
  <c r="I50" i="181"/>
  <c r="J49" i="181"/>
  <c r="I49" i="181"/>
  <c r="J48" i="181"/>
  <c r="I48" i="181"/>
  <c r="J47" i="181"/>
  <c r="I47" i="181"/>
  <c r="J46" i="181"/>
  <c r="I46" i="181"/>
  <c r="J45" i="181"/>
  <c r="I45" i="181"/>
  <c r="J44" i="181"/>
  <c r="I44" i="181"/>
  <c r="J43" i="181"/>
  <c r="I43" i="181"/>
  <c r="J42" i="181"/>
  <c r="I42" i="181"/>
  <c r="J41" i="181"/>
  <c r="I41" i="181"/>
  <c r="J40" i="181"/>
  <c r="I40" i="181"/>
  <c r="J39" i="181"/>
  <c r="I39" i="181"/>
  <c r="J38" i="181"/>
  <c r="I38" i="181"/>
  <c r="J37" i="181"/>
  <c r="I37" i="181"/>
  <c r="J36" i="181"/>
  <c r="I36" i="181"/>
  <c r="J35" i="181"/>
  <c r="I35" i="181"/>
  <c r="J34" i="181"/>
  <c r="I34" i="181"/>
  <c r="J33" i="181"/>
  <c r="I33" i="181"/>
  <c r="J32" i="181"/>
  <c r="I32" i="181"/>
  <c r="J31" i="181"/>
  <c r="I31" i="181"/>
  <c r="J30" i="181"/>
  <c r="I30" i="181"/>
  <c r="J29" i="181"/>
  <c r="I29" i="181"/>
  <c r="J28" i="181"/>
  <c r="I28" i="181"/>
  <c r="J27" i="181"/>
  <c r="I27" i="181"/>
  <c r="J26" i="181"/>
  <c r="I26" i="181"/>
  <c r="J25" i="181"/>
  <c r="I25" i="181"/>
  <c r="J24" i="181"/>
  <c r="I24" i="181"/>
  <c r="J23" i="181"/>
  <c r="I23" i="181"/>
  <c r="J22" i="181"/>
  <c r="I22" i="181"/>
  <c r="J21" i="181"/>
  <c r="I21" i="181"/>
  <c r="J20" i="181"/>
  <c r="I20" i="181"/>
  <c r="J19" i="181"/>
  <c r="I19" i="181"/>
  <c r="J18" i="181"/>
  <c r="I18" i="181"/>
  <c r="J17" i="181"/>
  <c r="I17" i="181"/>
  <c r="E118" i="136"/>
  <c r="G17" i="181"/>
  <c r="G18" i="181" s="1"/>
  <c r="G19" i="181" s="1"/>
  <c r="G20" i="181" s="1"/>
  <c r="G21" i="181" s="1"/>
  <c r="G22" i="181" s="1"/>
  <c r="G23" i="181" s="1"/>
  <c r="G24" i="181" s="1"/>
  <c r="G25" i="181" s="1"/>
  <c r="G26" i="181" s="1"/>
  <c r="G27" i="181" s="1"/>
  <c r="G28" i="181" s="1"/>
  <c r="G29" i="181" s="1"/>
  <c r="G30" i="181" s="1"/>
  <c r="G31" i="181" s="1"/>
  <c r="G32" i="181" s="1"/>
  <c r="G33" i="181" s="1"/>
  <c r="G34" i="181" s="1"/>
  <c r="G35" i="181" s="1"/>
  <c r="G36" i="181" s="1"/>
  <c r="G37" i="181" s="1"/>
  <c r="G38" i="181" s="1"/>
  <c r="G39" i="181" s="1"/>
  <c r="G40" i="181" s="1"/>
  <c r="G41" i="181" s="1"/>
  <c r="G42" i="181" s="1"/>
  <c r="G43" i="181" s="1"/>
  <c r="G44" i="181" s="1"/>
  <c r="G45" i="181" s="1"/>
  <c r="G46" i="181" s="1"/>
  <c r="G47" i="181" s="1"/>
  <c r="G48" i="181" s="1"/>
  <c r="G49" i="181" s="1"/>
  <c r="G50" i="181" s="1"/>
  <c r="G51" i="181" s="1"/>
  <c r="G52" i="181" s="1"/>
  <c r="G53" i="181" s="1"/>
  <c r="G55" i="181" s="1"/>
  <c r="C5" i="181"/>
  <c r="C4" i="181"/>
  <c r="C3" i="181"/>
  <c r="J64" i="179"/>
  <c r="A64" i="179"/>
  <c r="J63" i="179"/>
  <c r="A63" i="179"/>
  <c r="J59" i="179"/>
  <c r="A59" i="179"/>
  <c r="F55" i="179"/>
  <c r="E55" i="179"/>
  <c r="H54" i="179"/>
  <c r="J53" i="179"/>
  <c r="J54" i="179" s="1"/>
  <c r="I53" i="179"/>
  <c r="I54" i="179" s="1"/>
  <c r="J52" i="179"/>
  <c r="I52" i="179"/>
  <c r="J51" i="179"/>
  <c r="I51" i="179"/>
  <c r="J50" i="179"/>
  <c r="I50" i="179"/>
  <c r="J49" i="179"/>
  <c r="I49" i="179"/>
  <c r="J48" i="179"/>
  <c r="I48" i="179"/>
  <c r="J47" i="179"/>
  <c r="I47" i="179"/>
  <c r="J46" i="179"/>
  <c r="I46" i="179"/>
  <c r="J45" i="179"/>
  <c r="I45" i="179"/>
  <c r="J44" i="179"/>
  <c r="I44" i="179"/>
  <c r="J43" i="179"/>
  <c r="I43" i="179"/>
  <c r="J42" i="179"/>
  <c r="I42" i="179"/>
  <c r="J41" i="179"/>
  <c r="I41" i="179"/>
  <c r="J40" i="179"/>
  <c r="I40" i="179"/>
  <c r="J39" i="179"/>
  <c r="I39" i="179"/>
  <c r="J38" i="179"/>
  <c r="I38" i="179"/>
  <c r="J37" i="179"/>
  <c r="I37" i="179"/>
  <c r="J36" i="179"/>
  <c r="I36" i="179"/>
  <c r="J35" i="179"/>
  <c r="I35" i="179"/>
  <c r="J34" i="179"/>
  <c r="I34" i="179"/>
  <c r="J33" i="179"/>
  <c r="I33" i="179"/>
  <c r="J32" i="179"/>
  <c r="I32" i="179"/>
  <c r="J31" i="179"/>
  <c r="I31" i="179"/>
  <c r="J30" i="179"/>
  <c r="I30" i="179"/>
  <c r="J29" i="179"/>
  <c r="I29" i="179"/>
  <c r="J28" i="179"/>
  <c r="I28" i="179"/>
  <c r="J27" i="179"/>
  <c r="I27" i="179"/>
  <c r="J26" i="179"/>
  <c r="I26" i="179"/>
  <c r="J25" i="179"/>
  <c r="I25" i="179"/>
  <c r="J24" i="179"/>
  <c r="I24" i="179"/>
  <c r="J23" i="179"/>
  <c r="I23" i="179"/>
  <c r="J22" i="179"/>
  <c r="I22" i="179"/>
  <c r="J21" i="179"/>
  <c r="I21" i="179"/>
  <c r="J20" i="179"/>
  <c r="I20" i="179"/>
  <c r="J19" i="179"/>
  <c r="I19" i="179"/>
  <c r="J18" i="179"/>
  <c r="I18" i="179"/>
  <c r="J17" i="179"/>
  <c r="I17" i="179"/>
  <c r="G17" i="179"/>
  <c r="G18" i="179" s="1"/>
  <c r="G19" i="179" s="1"/>
  <c r="G20" i="179" s="1"/>
  <c r="G21" i="179" s="1"/>
  <c r="G22" i="179" s="1"/>
  <c r="G23" i="179" s="1"/>
  <c r="G24" i="179" s="1"/>
  <c r="G25" i="179" s="1"/>
  <c r="G26" i="179" s="1"/>
  <c r="G27" i="179" s="1"/>
  <c r="G28" i="179" s="1"/>
  <c r="G29" i="179" s="1"/>
  <c r="G30" i="179" s="1"/>
  <c r="G31" i="179" s="1"/>
  <c r="G32" i="179" s="1"/>
  <c r="G33" i="179" s="1"/>
  <c r="G34" i="179" s="1"/>
  <c r="G35" i="179" s="1"/>
  <c r="G36" i="179" s="1"/>
  <c r="G37" i="179" s="1"/>
  <c r="G38" i="179" s="1"/>
  <c r="G39" i="179" s="1"/>
  <c r="G40" i="179" s="1"/>
  <c r="G41" i="179" s="1"/>
  <c r="G42" i="179" s="1"/>
  <c r="G43" i="179" s="1"/>
  <c r="G44" i="179" s="1"/>
  <c r="G45" i="179" s="1"/>
  <c r="G46" i="179" s="1"/>
  <c r="G47" i="179" s="1"/>
  <c r="G48" i="179" s="1"/>
  <c r="G49" i="179" s="1"/>
  <c r="G50" i="179" s="1"/>
  <c r="G51" i="179" s="1"/>
  <c r="G52" i="179" s="1"/>
  <c r="G53" i="179" s="1"/>
  <c r="G55" i="179" s="1"/>
  <c r="C5" i="179"/>
  <c r="C4" i="179"/>
  <c r="C3" i="179"/>
  <c r="J64" i="178"/>
  <c r="A64" i="178"/>
  <c r="J63" i="178"/>
  <c r="A63" i="178"/>
  <c r="J59" i="178"/>
  <c r="A59" i="178"/>
  <c r="F55" i="178"/>
  <c r="E55" i="178"/>
  <c r="H54" i="178"/>
  <c r="J53" i="178"/>
  <c r="J54" i="178" s="1"/>
  <c r="I53" i="178"/>
  <c r="I54" i="178" s="1"/>
  <c r="J52" i="178"/>
  <c r="I52" i="178"/>
  <c r="J51" i="178"/>
  <c r="I51" i="178"/>
  <c r="J50" i="178"/>
  <c r="I50" i="178"/>
  <c r="J49" i="178"/>
  <c r="I49" i="178"/>
  <c r="J48" i="178"/>
  <c r="I48" i="178"/>
  <c r="J47" i="178"/>
  <c r="I47" i="178"/>
  <c r="J46" i="178"/>
  <c r="I46" i="178"/>
  <c r="J45" i="178"/>
  <c r="I45" i="178"/>
  <c r="J44" i="178"/>
  <c r="I44" i="178"/>
  <c r="J43" i="178"/>
  <c r="I43" i="178"/>
  <c r="J42" i="178"/>
  <c r="I42" i="178"/>
  <c r="J41" i="178"/>
  <c r="I41" i="178"/>
  <c r="J40" i="178"/>
  <c r="I40" i="178"/>
  <c r="J39" i="178"/>
  <c r="I39" i="178"/>
  <c r="J38" i="178"/>
  <c r="I38" i="178"/>
  <c r="J37" i="178"/>
  <c r="I37" i="178"/>
  <c r="J36" i="178"/>
  <c r="I36" i="178"/>
  <c r="J35" i="178"/>
  <c r="I35" i="178"/>
  <c r="J34" i="178"/>
  <c r="I34" i="178"/>
  <c r="J33" i="178"/>
  <c r="I33" i="178"/>
  <c r="J32" i="178"/>
  <c r="I32" i="178"/>
  <c r="J31" i="178"/>
  <c r="I31" i="178"/>
  <c r="J30" i="178"/>
  <c r="I30" i="178"/>
  <c r="J29" i="178"/>
  <c r="I29" i="178"/>
  <c r="J28" i="178"/>
  <c r="I28" i="178"/>
  <c r="J27" i="178"/>
  <c r="I27" i="178"/>
  <c r="J26" i="178"/>
  <c r="I26" i="178"/>
  <c r="J25" i="178"/>
  <c r="I25" i="178"/>
  <c r="J24" i="178"/>
  <c r="I24" i="178"/>
  <c r="J23" i="178"/>
  <c r="I23" i="178"/>
  <c r="J22" i="178"/>
  <c r="I22" i="178"/>
  <c r="J21" i="178"/>
  <c r="I21" i="178"/>
  <c r="J20" i="178"/>
  <c r="I20" i="178"/>
  <c r="J19" i="178"/>
  <c r="I19" i="178"/>
  <c r="J18" i="178"/>
  <c r="I18" i="178"/>
  <c r="J17" i="178"/>
  <c r="I17" i="178"/>
  <c r="G17" i="178"/>
  <c r="G18" i="178" s="1"/>
  <c r="G19" i="178" s="1"/>
  <c r="G20" i="178" s="1"/>
  <c r="G21" i="178" s="1"/>
  <c r="G22" i="178" s="1"/>
  <c r="G23" i="178" s="1"/>
  <c r="G24" i="178" s="1"/>
  <c r="G25" i="178" s="1"/>
  <c r="G26" i="178" s="1"/>
  <c r="G27" i="178" s="1"/>
  <c r="G28" i="178" s="1"/>
  <c r="G29" i="178" s="1"/>
  <c r="G30" i="178" s="1"/>
  <c r="G31" i="178" s="1"/>
  <c r="G32" i="178" s="1"/>
  <c r="G33" i="178" s="1"/>
  <c r="G34" i="178" s="1"/>
  <c r="G35" i="178" s="1"/>
  <c r="G36" i="178" s="1"/>
  <c r="G37" i="178" s="1"/>
  <c r="G38" i="178" s="1"/>
  <c r="G39" i="178" s="1"/>
  <c r="G40" i="178" s="1"/>
  <c r="G41" i="178" s="1"/>
  <c r="G42" i="178" s="1"/>
  <c r="G43" i="178" s="1"/>
  <c r="G44" i="178" s="1"/>
  <c r="G45" i="178" s="1"/>
  <c r="G46" i="178" s="1"/>
  <c r="G47" i="178" s="1"/>
  <c r="G48" i="178" s="1"/>
  <c r="G49" i="178" s="1"/>
  <c r="G50" i="178" s="1"/>
  <c r="G51" i="178" s="1"/>
  <c r="G52" i="178" s="1"/>
  <c r="G53" i="178" s="1"/>
  <c r="G55" i="178" s="1"/>
  <c r="C5" i="178"/>
  <c r="C4" i="178"/>
  <c r="C3" i="178"/>
  <c r="J64" i="177"/>
  <c r="A64" i="177"/>
  <c r="J63" i="177"/>
  <c r="A63" i="177"/>
  <c r="J59" i="177"/>
  <c r="A59" i="177"/>
  <c r="F55" i="177"/>
  <c r="E55" i="177"/>
  <c r="H54" i="177"/>
  <c r="J53" i="177"/>
  <c r="J54" i="177" s="1"/>
  <c r="I53" i="177"/>
  <c r="I54" i="177" s="1"/>
  <c r="J52" i="177"/>
  <c r="I52" i="177"/>
  <c r="J51" i="177"/>
  <c r="I51" i="177"/>
  <c r="J50" i="177"/>
  <c r="I50" i="177"/>
  <c r="J49" i="177"/>
  <c r="I49" i="177"/>
  <c r="J48" i="177"/>
  <c r="I48" i="177"/>
  <c r="J47" i="177"/>
  <c r="I47" i="177"/>
  <c r="J46" i="177"/>
  <c r="I46" i="177"/>
  <c r="J45" i="177"/>
  <c r="I45" i="177"/>
  <c r="J44" i="177"/>
  <c r="I44" i="177"/>
  <c r="J43" i="177"/>
  <c r="I43" i="177"/>
  <c r="J42" i="177"/>
  <c r="I42" i="177"/>
  <c r="J41" i="177"/>
  <c r="I41" i="177"/>
  <c r="J40" i="177"/>
  <c r="I40" i="177"/>
  <c r="J39" i="177"/>
  <c r="I39" i="177"/>
  <c r="J38" i="177"/>
  <c r="I38" i="177"/>
  <c r="J37" i="177"/>
  <c r="I37" i="177"/>
  <c r="J36" i="177"/>
  <c r="I36" i="177"/>
  <c r="J35" i="177"/>
  <c r="I35" i="177"/>
  <c r="J34" i="177"/>
  <c r="I34" i="177"/>
  <c r="J33" i="177"/>
  <c r="I33" i="177"/>
  <c r="J32" i="177"/>
  <c r="I32" i="177"/>
  <c r="J31" i="177"/>
  <c r="I31" i="177"/>
  <c r="J30" i="177"/>
  <c r="I30" i="177"/>
  <c r="J29" i="177"/>
  <c r="I29" i="177"/>
  <c r="J28" i="177"/>
  <c r="I28" i="177"/>
  <c r="J27" i="177"/>
  <c r="I27" i="177"/>
  <c r="J26" i="177"/>
  <c r="I26" i="177"/>
  <c r="J25" i="177"/>
  <c r="I25" i="177"/>
  <c r="J24" i="177"/>
  <c r="I24" i="177"/>
  <c r="J23" i="177"/>
  <c r="I23" i="177"/>
  <c r="J22" i="177"/>
  <c r="I22" i="177"/>
  <c r="J21" i="177"/>
  <c r="I21" i="177"/>
  <c r="J20" i="177"/>
  <c r="I20" i="177"/>
  <c r="J19" i="177"/>
  <c r="I19" i="177"/>
  <c r="J18" i="177"/>
  <c r="I18" i="177"/>
  <c r="J17" i="177"/>
  <c r="I17" i="177"/>
  <c r="G17" i="177"/>
  <c r="G18" i="177" s="1"/>
  <c r="G19" i="177" s="1"/>
  <c r="G20" i="177" s="1"/>
  <c r="G21" i="177" s="1"/>
  <c r="G22" i="177" s="1"/>
  <c r="G23" i="177" s="1"/>
  <c r="G24" i="177" s="1"/>
  <c r="G25" i="177" s="1"/>
  <c r="G26" i="177" s="1"/>
  <c r="G27" i="177" s="1"/>
  <c r="G28" i="177" s="1"/>
  <c r="G29" i="177" s="1"/>
  <c r="G30" i="177" s="1"/>
  <c r="G31" i="177" s="1"/>
  <c r="G32" i="177" s="1"/>
  <c r="G33" i="177" s="1"/>
  <c r="G34" i="177" s="1"/>
  <c r="G35" i="177" s="1"/>
  <c r="G36" i="177" s="1"/>
  <c r="G37" i="177" s="1"/>
  <c r="G38" i="177" s="1"/>
  <c r="G39" i="177" s="1"/>
  <c r="G40" i="177" s="1"/>
  <c r="G41" i="177" s="1"/>
  <c r="G42" i="177" s="1"/>
  <c r="G43" i="177" s="1"/>
  <c r="G44" i="177" s="1"/>
  <c r="G45" i="177" s="1"/>
  <c r="G46" i="177" s="1"/>
  <c r="G47" i="177" s="1"/>
  <c r="G48" i="177" s="1"/>
  <c r="G49" i="177" s="1"/>
  <c r="G50" i="177" s="1"/>
  <c r="G51" i="177" s="1"/>
  <c r="G52" i="177" s="1"/>
  <c r="G53" i="177" s="1"/>
  <c r="G55" i="177" s="1"/>
  <c r="C5" i="177"/>
  <c r="C4" i="177"/>
  <c r="C3" i="177"/>
  <c r="J64" i="176"/>
  <c r="A64" i="176"/>
  <c r="J63" i="176"/>
  <c r="A63" i="176"/>
  <c r="J59" i="176"/>
  <c r="A59" i="176"/>
  <c r="F55" i="176"/>
  <c r="E55" i="176"/>
  <c r="H54" i="176"/>
  <c r="J53" i="176"/>
  <c r="J54" i="176" s="1"/>
  <c r="I53" i="176"/>
  <c r="I54" i="176" s="1"/>
  <c r="J52" i="176"/>
  <c r="I52" i="176"/>
  <c r="J51" i="176"/>
  <c r="I51" i="176"/>
  <c r="J50" i="176"/>
  <c r="I50" i="176"/>
  <c r="J49" i="176"/>
  <c r="I49" i="176"/>
  <c r="J48" i="176"/>
  <c r="I48" i="176"/>
  <c r="J47" i="176"/>
  <c r="I47" i="176"/>
  <c r="J46" i="176"/>
  <c r="I46" i="176"/>
  <c r="J45" i="176"/>
  <c r="I45" i="176"/>
  <c r="J44" i="176"/>
  <c r="I44" i="176"/>
  <c r="J43" i="176"/>
  <c r="I43" i="176"/>
  <c r="J42" i="176"/>
  <c r="I42" i="176"/>
  <c r="J41" i="176"/>
  <c r="I41" i="176"/>
  <c r="J40" i="176"/>
  <c r="I40" i="176"/>
  <c r="J39" i="176"/>
  <c r="I39" i="176"/>
  <c r="J38" i="176"/>
  <c r="I38" i="176"/>
  <c r="J37" i="176"/>
  <c r="I37" i="176"/>
  <c r="J36" i="176"/>
  <c r="I36" i="176"/>
  <c r="J35" i="176"/>
  <c r="I35" i="176"/>
  <c r="J34" i="176"/>
  <c r="I34" i="176"/>
  <c r="J33" i="176"/>
  <c r="I33" i="176"/>
  <c r="J32" i="176"/>
  <c r="I32" i="176"/>
  <c r="J31" i="176"/>
  <c r="I31" i="176"/>
  <c r="J30" i="176"/>
  <c r="I30" i="176"/>
  <c r="J29" i="176"/>
  <c r="I29" i="176"/>
  <c r="J28" i="176"/>
  <c r="I28" i="176"/>
  <c r="J27" i="176"/>
  <c r="I27" i="176"/>
  <c r="J26" i="176"/>
  <c r="I26" i="176"/>
  <c r="J25" i="176"/>
  <c r="I25" i="176"/>
  <c r="J24" i="176"/>
  <c r="I24" i="176"/>
  <c r="J23" i="176"/>
  <c r="I23" i="176"/>
  <c r="J22" i="176"/>
  <c r="I22" i="176"/>
  <c r="J21" i="176"/>
  <c r="I21" i="176"/>
  <c r="J20" i="176"/>
  <c r="I20" i="176"/>
  <c r="J19" i="176"/>
  <c r="I19" i="176"/>
  <c r="J18" i="176"/>
  <c r="I18" i="176"/>
  <c r="J17" i="176"/>
  <c r="I17" i="176"/>
  <c r="E114" i="136"/>
  <c r="G17" i="176"/>
  <c r="G18" i="176" s="1"/>
  <c r="G19" i="176" s="1"/>
  <c r="G20" i="176" s="1"/>
  <c r="G21" i="176" s="1"/>
  <c r="G22" i="176" s="1"/>
  <c r="G23" i="176" s="1"/>
  <c r="G24" i="176" s="1"/>
  <c r="G25" i="176" s="1"/>
  <c r="G26" i="176" s="1"/>
  <c r="G27" i="176" s="1"/>
  <c r="G28" i="176" s="1"/>
  <c r="G29" i="176" s="1"/>
  <c r="G30" i="176" s="1"/>
  <c r="G31" i="176" s="1"/>
  <c r="G32" i="176" s="1"/>
  <c r="G33" i="176" s="1"/>
  <c r="G34" i="176" s="1"/>
  <c r="G35" i="176" s="1"/>
  <c r="G36" i="176" s="1"/>
  <c r="G37" i="176" s="1"/>
  <c r="G38" i="176" s="1"/>
  <c r="G39" i="176" s="1"/>
  <c r="G40" i="176" s="1"/>
  <c r="G41" i="176" s="1"/>
  <c r="G42" i="176" s="1"/>
  <c r="G43" i="176" s="1"/>
  <c r="G44" i="176" s="1"/>
  <c r="G45" i="176" s="1"/>
  <c r="G46" i="176" s="1"/>
  <c r="G47" i="176" s="1"/>
  <c r="G48" i="176" s="1"/>
  <c r="G49" i="176" s="1"/>
  <c r="G50" i="176" s="1"/>
  <c r="G51" i="176" s="1"/>
  <c r="G52" i="176" s="1"/>
  <c r="G53" i="176" s="1"/>
  <c r="G55" i="176" s="1"/>
  <c r="C5" i="176"/>
  <c r="C4" i="176"/>
  <c r="C3" i="176"/>
  <c r="J64" i="175"/>
  <c r="A64" i="175"/>
  <c r="J63" i="175"/>
  <c r="A63" i="175"/>
  <c r="J59" i="175"/>
  <c r="A59" i="175"/>
  <c r="F55" i="175"/>
  <c r="E55" i="175"/>
  <c r="H54" i="175"/>
  <c r="J53" i="175"/>
  <c r="J54" i="175" s="1"/>
  <c r="I53" i="175"/>
  <c r="I54" i="175" s="1"/>
  <c r="J52" i="175"/>
  <c r="I52" i="175"/>
  <c r="J51" i="175"/>
  <c r="I51" i="175"/>
  <c r="J50" i="175"/>
  <c r="I50" i="175"/>
  <c r="J49" i="175"/>
  <c r="I49" i="175"/>
  <c r="J48" i="175"/>
  <c r="I48" i="175"/>
  <c r="J47" i="175"/>
  <c r="I47" i="175"/>
  <c r="J46" i="175"/>
  <c r="I46" i="175"/>
  <c r="J45" i="175"/>
  <c r="I45" i="175"/>
  <c r="J44" i="175"/>
  <c r="I44" i="175"/>
  <c r="J43" i="175"/>
  <c r="I43" i="175"/>
  <c r="J42" i="175"/>
  <c r="I42" i="175"/>
  <c r="J41" i="175"/>
  <c r="I41" i="175"/>
  <c r="J40" i="175"/>
  <c r="I40" i="175"/>
  <c r="J39" i="175"/>
  <c r="I39" i="175"/>
  <c r="J38" i="175"/>
  <c r="I38" i="175"/>
  <c r="J37" i="175"/>
  <c r="I37" i="175"/>
  <c r="J36" i="175"/>
  <c r="I36" i="175"/>
  <c r="J35" i="175"/>
  <c r="I35" i="175"/>
  <c r="J34" i="175"/>
  <c r="I34" i="175"/>
  <c r="J33" i="175"/>
  <c r="I33" i="175"/>
  <c r="J32" i="175"/>
  <c r="I32" i="175"/>
  <c r="J31" i="175"/>
  <c r="I31" i="175"/>
  <c r="J30" i="175"/>
  <c r="I30" i="175"/>
  <c r="J29" i="175"/>
  <c r="I29" i="175"/>
  <c r="J28" i="175"/>
  <c r="I28" i="175"/>
  <c r="J27" i="175"/>
  <c r="I27" i="175"/>
  <c r="J26" i="175"/>
  <c r="I26" i="175"/>
  <c r="J25" i="175"/>
  <c r="I25" i="175"/>
  <c r="J24" i="175"/>
  <c r="I24" i="175"/>
  <c r="J23" i="175"/>
  <c r="I23" i="175"/>
  <c r="J22" i="175"/>
  <c r="I22" i="175"/>
  <c r="J21" i="175"/>
  <c r="I21" i="175"/>
  <c r="J20" i="175"/>
  <c r="I20" i="175"/>
  <c r="J19" i="175"/>
  <c r="I19" i="175"/>
  <c r="J18" i="175"/>
  <c r="I18" i="175"/>
  <c r="J17" i="175"/>
  <c r="I17" i="175"/>
  <c r="G17" i="175"/>
  <c r="G18" i="175" s="1"/>
  <c r="G19" i="175" s="1"/>
  <c r="G20" i="175" s="1"/>
  <c r="G21" i="175" s="1"/>
  <c r="G22" i="175" s="1"/>
  <c r="G23" i="175" s="1"/>
  <c r="G24" i="175" s="1"/>
  <c r="G25" i="175" s="1"/>
  <c r="G26" i="175" s="1"/>
  <c r="G27" i="175" s="1"/>
  <c r="G28" i="175" s="1"/>
  <c r="G29" i="175" s="1"/>
  <c r="G30" i="175" s="1"/>
  <c r="G31" i="175" s="1"/>
  <c r="G32" i="175" s="1"/>
  <c r="G33" i="175" s="1"/>
  <c r="G34" i="175" s="1"/>
  <c r="G35" i="175" s="1"/>
  <c r="G36" i="175" s="1"/>
  <c r="G37" i="175" s="1"/>
  <c r="G38" i="175" s="1"/>
  <c r="G39" i="175" s="1"/>
  <c r="G40" i="175" s="1"/>
  <c r="G41" i="175" s="1"/>
  <c r="G42" i="175" s="1"/>
  <c r="G43" i="175" s="1"/>
  <c r="G44" i="175" s="1"/>
  <c r="G45" i="175" s="1"/>
  <c r="G46" i="175" s="1"/>
  <c r="G47" i="175" s="1"/>
  <c r="G48" i="175" s="1"/>
  <c r="G49" i="175" s="1"/>
  <c r="G50" i="175" s="1"/>
  <c r="G51" i="175" s="1"/>
  <c r="G52" i="175" s="1"/>
  <c r="G53" i="175" s="1"/>
  <c r="G55" i="175" s="1"/>
  <c r="C5" i="175"/>
  <c r="C4" i="175"/>
  <c r="C3" i="175"/>
  <c r="J64" i="174"/>
  <c r="A64" i="174"/>
  <c r="J63" i="174"/>
  <c r="A63" i="174"/>
  <c r="J59" i="174"/>
  <c r="A59" i="174"/>
  <c r="F55" i="174"/>
  <c r="E55" i="174"/>
  <c r="H54" i="174"/>
  <c r="J53" i="174"/>
  <c r="J54" i="174" s="1"/>
  <c r="I53" i="174"/>
  <c r="I54" i="174" s="1"/>
  <c r="J52" i="174"/>
  <c r="I52" i="174"/>
  <c r="J51" i="174"/>
  <c r="I51" i="174"/>
  <c r="J50" i="174"/>
  <c r="I50" i="174"/>
  <c r="J49" i="174"/>
  <c r="I49" i="174"/>
  <c r="J48" i="174"/>
  <c r="I48" i="174"/>
  <c r="J47" i="174"/>
  <c r="I47" i="174"/>
  <c r="J46" i="174"/>
  <c r="I46" i="174"/>
  <c r="J45" i="174"/>
  <c r="I45" i="174"/>
  <c r="J44" i="174"/>
  <c r="I44" i="174"/>
  <c r="J43" i="174"/>
  <c r="I43" i="174"/>
  <c r="J42" i="174"/>
  <c r="I42" i="174"/>
  <c r="J41" i="174"/>
  <c r="I41" i="174"/>
  <c r="J40" i="174"/>
  <c r="I40" i="174"/>
  <c r="J39" i="174"/>
  <c r="I39" i="174"/>
  <c r="J38" i="174"/>
  <c r="I38" i="174"/>
  <c r="J37" i="174"/>
  <c r="I37" i="174"/>
  <c r="J36" i="174"/>
  <c r="I36" i="174"/>
  <c r="J35" i="174"/>
  <c r="I35" i="174"/>
  <c r="J34" i="174"/>
  <c r="I34" i="174"/>
  <c r="J33" i="174"/>
  <c r="I33" i="174"/>
  <c r="J32" i="174"/>
  <c r="I32" i="174"/>
  <c r="J31" i="174"/>
  <c r="I31" i="174"/>
  <c r="J30" i="174"/>
  <c r="I30" i="174"/>
  <c r="J29" i="174"/>
  <c r="I29" i="174"/>
  <c r="J28" i="174"/>
  <c r="I28" i="174"/>
  <c r="J27" i="174"/>
  <c r="I27" i="174"/>
  <c r="J26" i="174"/>
  <c r="I26" i="174"/>
  <c r="J25" i="174"/>
  <c r="I25" i="174"/>
  <c r="J24" i="174"/>
  <c r="I24" i="174"/>
  <c r="J23" i="174"/>
  <c r="I23" i="174"/>
  <c r="J22" i="174"/>
  <c r="I22" i="174"/>
  <c r="J21" i="174"/>
  <c r="I21" i="174"/>
  <c r="J20" i="174"/>
  <c r="I20" i="174"/>
  <c r="J19" i="174"/>
  <c r="I19" i="174"/>
  <c r="J18" i="174"/>
  <c r="I18" i="174"/>
  <c r="J17" i="174"/>
  <c r="I17" i="174"/>
  <c r="G17" i="174"/>
  <c r="G18" i="174" s="1"/>
  <c r="G19" i="174" s="1"/>
  <c r="G20" i="174" s="1"/>
  <c r="G21" i="174" s="1"/>
  <c r="G22" i="174" s="1"/>
  <c r="G23" i="174" s="1"/>
  <c r="G24" i="174" s="1"/>
  <c r="G25" i="174" s="1"/>
  <c r="G26" i="174" s="1"/>
  <c r="G27" i="174" s="1"/>
  <c r="G28" i="174" s="1"/>
  <c r="G29" i="174" s="1"/>
  <c r="G30" i="174" s="1"/>
  <c r="G31" i="174" s="1"/>
  <c r="G32" i="174" s="1"/>
  <c r="G33" i="174" s="1"/>
  <c r="G34" i="174" s="1"/>
  <c r="G35" i="174" s="1"/>
  <c r="G36" i="174" s="1"/>
  <c r="G37" i="174" s="1"/>
  <c r="G38" i="174" s="1"/>
  <c r="G39" i="174" s="1"/>
  <c r="G40" i="174" s="1"/>
  <c r="G41" i="174" s="1"/>
  <c r="G42" i="174" s="1"/>
  <c r="G43" i="174" s="1"/>
  <c r="G44" i="174" s="1"/>
  <c r="G45" i="174" s="1"/>
  <c r="G46" i="174" s="1"/>
  <c r="G47" i="174" s="1"/>
  <c r="G48" i="174" s="1"/>
  <c r="G49" i="174" s="1"/>
  <c r="G50" i="174" s="1"/>
  <c r="G51" i="174" s="1"/>
  <c r="G52" i="174" s="1"/>
  <c r="G53" i="174" s="1"/>
  <c r="G55" i="174" s="1"/>
  <c r="C5" i="174"/>
  <c r="C4" i="174"/>
  <c r="C3" i="174"/>
  <c r="J64" i="173"/>
  <c r="A64" i="173"/>
  <c r="J63" i="173"/>
  <c r="A63" i="173"/>
  <c r="J59" i="173"/>
  <c r="A59" i="173"/>
  <c r="F55" i="173"/>
  <c r="E55" i="173"/>
  <c r="H54" i="173"/>
  <c r="J53" i="173"/>
  <c r="J54" i="173" s="1"/>
  <c r="I53" i="173"/>
  <c r="I54" i="173" s="1"/>
  <c r="J52" i="173"/>
  <c r="I52" i="173"/>
  <c r="J51" i="173"/>
  <c r="I51" i="173"/>
  <c r="J50" i="173"/>
  <c r="I50" i="173"/>
  <c r="J49" i="173"/>
  <c r="I49" i="173"/>
  <c r="J48" i="173"/>
  <c r="I48" i="173"/>
  <c r="J47" i="173"/>
  <c r="I47" i="173"/>
  <c r="J46" i="173"/>
  <c r="I46" i="173"/>
  <c r="J45" i="173"/>
  <c r="I45" i="173"/>
  <c r="J44" i="173"/>
  <c r="I44" i="173"/>
  <c r="J43" i="173"/>
  <c r="I43" i="173"/>
  <c r="J42" i="173"/>
  <c r="I42" i="173"/>
  <c r="J41" i="173"/>
  <c r="I41" i="173"/>
  <c r="J40" i="173"/>
  <c r="I40" i="173"/>
  <c r="J39" i="173"/>
  <c r="I39" i="173"/>
  <c r="J38" i="173"/>
  <c r="I38" i="173"/>
  <c r="J37" i="173"/>
  <c r="I37" i="173"/>
  <c r="J36" i="173"/>
  <c r="I36" i="173"/>
  <c r="J35" i="173"/>
  <c r="I35" i="173"/>
  <c r="J34" i="173"/>
  <c r="I34" i="173"/>
  <c r="J33" i="173"/>
  <c r="I33" i="173"/>
  <c r="J32" i="173"/>
  <c r="I32" i="173"/>
  <c r="J31" i="173"/>
  <c r="I31" i="173"/>
  <c r="J30" i="173"/>
  <c r="I30" i="173"/>
  <c r="J29" i="173"/>
  <c r="I29" i="173"/>
  <c r="J28" i="173"/>
  <c r="I28" i="173"/>
  <c r="J27" i="173"/>
  <c r="I27" i="173"/>
  <c r="J26" i="173"/>
  <c r="I26" i="173"/>
  <c r="J25" i="173"/>
  <c r="I25" i="173"/>
  <c r="J24" i="173"/>
  <c r="I24" i="173"/>
  <c r="J23" i="173"/>
  <c r="I23" i="173"/>
  <c r="J22" i="173"/>
  <c r="I22" i="173"/>
  <c r="J21" i="173"/>
  <c r="I21" i="173"/>
  <c r="J20" i="173"/>
  <c r="I20" i="173"/>
  <c r="J19" i="173"/>
  <c r="I19" i="173"/>
  <c r="J18" i="173"/>
  <c r="I18" i="173"/>
  <c r="J17" i="173"/>
  <c r="I17" i="173"/>
  <c r="G17" i="173"/>
  <c r="G18" i="173" s="1"/>
  <c r="G19" i="173" s="1"/>
  <c r="G20" i="173" s="1"/>
  <c r="G21" i="173" s="1"/>
  <c r="G22" i="173" s="1"/>
  <c r="G23" i="173" s="1"/>
  <c r="G24" i="173" s="1"/>
  <c r="G25" i="173" s="1"/>
  <c r="G26" i="173" s="1"/>
  <c r="G27" i="173" s="1"/>
  <c r="G28" i="173" s="1"/>
  <c r="G29" i="173" s="1"/>
  <c r="G30" i="173" s="1"/>
  <c r="G31" i="173" s="1"/>
  <c r="G32" i="173" s="1"/>
  <c r="G33" i="173" s="1"/>
  <c r="G34" i="173" s="1"/>
  <c r="G35" i="173" s="1"/>
  <c r="G36" i="173" s="1"/>
  <c r="G37" i="173" s="1"/>
  <c r="G38" i="173" s="1"/>
  <c r="G39" i="173" s="1"/>
  <c r="G40" i="173" s="1"/>
  <c r="G41" i="173" s="1"/>
  <c r="G42" i="173" s="1"/>
  <c r="G43" i="173" s="1"/>
  <c r="G44" i="173" s="1"/>
  <c r="G45" i="173" s="1"/>
  <c r="G46" i="173" s="1"/>
  <c r="G47" i="173" s="1"/>
  <c r="G48" i="173" s="1"/>
  <c r="G49" i="173" s="1"/>
  <c r="G50" i="173" s="1"/>
  <c r="G51" i="173" s="1"/>
  <c r="G52" i="173" s="1"/>
  <c r="G53" i="173" s="1"/>
  <c r="G55" i="173" s="1"/>
  <c r="C5" i="173"/>
  <c r="C4" i="173"/>
  <c r="C3" i="173"/>
  <c r="J64" i="172"/>
  <c r="A64" i="172"/>
  <c r="J63" i="172"/>
  <c r="A63" i="172"/>
  <c r="J59" i="172"/>
  <c r="A59" i="172"/>
  <c r="F55" i="172"/>
  <c r="E55" i="172"/>
  <c r="H54" i="172"/>
  <c r="J53" i="172"/>
  <c r="J54" i="172" s="1"/>
  <c r="I53" i="172"/>
  <c r="I54" i="172" s="1"/>
  <c r="J52" i="172"/>
  <c r="I52" i="172"/>
  <c r="J51" i="172"/>
  <c r="I51" i="172"/>
  <c r="J50" i="172"/>
  <c r="I50" i="172"/>
  <c r="J49" i="172"/>
  <c r="I49" i="172"/>
  <c r="J48" i="172"/>
  <c r="I48" i="172"/>
  <c r="J47" i="172"/>
  <c r="I47" i="172"/>
  <c r="J46" i="172"/>
  <c r="I46" i="172"/>
  <c r="J45" i="172"/>
  <c r="I45" i="172"/>
  <c r="J44" i="172"/>
  <c r="I44" i="172"/>
  <c r="J43" i="172"/>
  <c r="I43" i="172"/>
  <c r="J42" i="172"/>
  <c r="I42" i="172"/>
  <c r="J41" i="172"/>
  <c r="I41" i="172"/>
  <c r="J40" i="172"/>
  <c r="I40" i="172"/>
  <c r="J39" i="172"/>
  <c r="I39" i="172"/>
  <c r="J38" i="172"/>
  <c r="I38" i="172"/>
  <c r="J37" i="172"/>
  <c r="I37" i="172"/>
  <c r="J36" i="172"/>
  <c r="I36" i="172"/>
  <c r="J35" i="172"/>
  <c r="I35" i="172"/>
  <c r="J34" i="172"/>
  <c r="I34" i="172"/>
  <c r="J33" i="172"/>
  <c r="I33" i="172"/>
  <c r="J32" i="172"/>
  <c r="I32" i="172"/>
  <c r="J31" i="172"/>
  <c r="I31" i="172"/>
  <c r="J30" i="172"/>
  <c r="I30" i="172"/>
  <c r="J29" i="172"/>
  <c r="I29" i="172"/>
  <c r="J28" i="172"/>
  <c r="I28" i="172"/>
  <c r="J27" i="172"/>
  <c r="I27" i="172"/>
  <c r="J26" i="172"/>
  <c r="I26" i="172"/>
  <c r="J25" i="172"/>
  <c r="I25" i="172"/>
  <c r="J24" i="172"/>
  <c r="I24" i="172"/>
  <c r="J23" i="172"/>
  <c r="I23" i="172"/>
  <c r="J22" i="172"/>
  <c r="I22" i="172"/>
  <c r="J21" i="172"/>
  <c r="I21" i="172"/>
  <c r="J20" i="172"/>
  <c r="I20" i="172"/>
  <c r="J19" i="172"/>
  <c r="I19" i="172"/>
  <c r="J18" i="172"/>
  <c r="I18" i="172"/>
  <c r="J17" i="172"/>
  <c r="I17" i="172"/>
  <c r="E110" i="136"/>
  <c r="G17" i="172"/>
  <c r="G18" i="172" s="1"/>
  <c r="G19" i="172" s="1"/>
  <c r="G20" i="172" s="1"/>
  <c r="G21" i="172" s="1"/>
  <c r="G22" i="172" s="1"/>
  <c r="G23" i="172" s="1"/>
  <c r="G24" i="172" s="1"/>
  <c r="G25" i="172" s="1"/>
  <c r="G26" i="172" s="1"/>
  <c r="G27" i="172" s="1"/>
  <c r="G28" i="172" s="1"/>
  <c r="G29" i="172" s="1"/>
  <c r="G30" i="172" s="1"/>
  <c r="G31" i="172" s="1"/>
  <c r="G32" i="172" s="1"/>
  <c r="G33" i="172" s="1"/>
  <c r="G34" i="172" s="1"/>
  <c r="G35" i="172" s="1"/>
  <c r="G36" i="172" s="1"/>
  <c r="G37" i="172" s="1"/>
  <c r="G38" i="172" s="1"/>
  <c r="G39" i="172" s="1"/>
  <c r="G40" i="172" s="1"/>
  <c r="G41" i="172" s="1"/>
  <c r="G42" i="172" s="1"/>
  <c r="G43" i="172" s="1"/>
  <c r="G44" i="172" s="1"/>
  <c r="G45" i="172" s="1"/>
  <c r="G46" i="172" s="1"/>
  <c r="G47" i="172" s="1"/>
  <c r="G48" i="172" s="1"/>
  <c r="G49" i="172" s="1"/>
  <c r="G50" i="172" s="1"/>
  <c r="G51" i="172" s="1"/>
  <c r="G52" i="172" s="1"/>
  <c r="G53" i="172" s="1"/>
  <c r="G55" i="172" s="1"/>
  <c r="C5" i="172"/>
  <c r="C4" i="172"/>
  <c r="C3" i="172"/>
  <c r="J64" i="171"/>
  <c r="A64" i="171"/>
  <c r="J63" i="171"/>
  <c r="A63" i="171"/>
  <c r="J59" i="171"/>
  <c r="A59" i="171"/>
  <c r="F55" i="171"/>
  <c r="E55" i="171"/>
  <c r="H54" i="171"/>
  <c r="J53" i="171"/>
  <c r="J54" i="171" s="1"/>
  <c r="I53" i="171"/>
  <c r="I54" i="171" s="1"/>
  <c r="J52" i="171"/>
  <c r="I52" i="171"/>
  <c r="J51" i="171"/>
  <c r="I51" i="171"/>
  <c r="J50" i="171"/>
  <c r="I50" i="171"/>
  <c r="J49" i="171"/>
  <c r="I49" i="171"/>
  <c r="J48" i="171"/>
  <c r="I48" i="171"/>
  <c r="J47" i="171"/>
  <c r="I47" i="171"/>
  <c r="J46" i="171"/>
  <c r="I46" i="171"/>
  <c r="J45" i="171"/>
  <c r="I45" i="171"/>
  <c r="J44" i="171"/>
  <c r="I44" i="171"/>
  <c r="J43" i="171"/>
  <c r="I43" i="171"/>
  <c r="J42" i="171"/>
  <c r="I42" i="171"/>
  <c r="J41" i="171"/>
  <c r="I41" i="171"/>
  <c r="J40" i="171"/>
  <c r="I40" i="171"/>
  <c r="J39" i="171"/>
  <c r="I39" i="171"/>
  <c r="J38" i="171"/>
  <c r="I38" i="171"/>
  <c r="J37" i="171"/>
  <c r="I37" i="171"/>
  <c r="J36" i="171"/>
  <c r="I36" i="171"/>
  <c r="J35" i="171"/>
  <c r="I35" i="171"/>
  <c r="J34" i="171"/>
  <c r="I34" i="171"/>
  <c r="J33" i="171"/>
  <c r="I33" i="171"/>
  <c r="J32" i="171"/>
  <c r="I32" i="171"/>
  <c r="J31" i="171"/>
  <c r="I31" i="171"/>
  <c r="J30" i="171"/>
  <c r="I30" i="171"/>
  <c r="J29" i="171"/>
  <c r="I29" i="171"/>
  <c r="J28" i="171"/>
  <c r="I28" i="171"/>
  <c r="J27" i="171"/>
  <c r="I27" i="171"/>
  <c r="J26" i="171"/>
  <c r="I26" i="171"/>
  <c r="J25" i="171"/>
  <c r="I25" i="171"/>
  <c r="J24" i="171"/>
  <c r="I24" i="171"/>
  <c r="J23" i="171"/>
  <c r="I23" i="171"/>
  <c r="J22" i="171"/>
  <c r="I22" i="171"/>
  <c r="J21" i="171"/>
  <c r="I21" i="171"/>
  <c r="J20" i="171"/>
  <c r="I20" i="171"/>
  <c r="J19" i="171"/>
  <c r="I19" i="171"/>
  <c r="J18" i="171"/>
  <c r="I18" i="171"/>
  <c r="J17" i="171"/>
  <c r="I17" i="171"/>
  <c r="G18" i="171"/>
  <c r="G19" i="171" s="1"/>
  <c r="G20" i="171" s="1"/>
  <c r="G21" i="171" s="1"/>
  <c r="G22" i="171" s="1"/>
  <c r="G23" i="171" s="1"/>
  <c r="G24" i="171" s="1"/>
  <c r="G25" i="171" s="1"/>
  <c r="G26" i="171" s="1"/>
  <c r="G27" i="171" s="1"/>
  <c r="G28" i="171" s="1"/>
  <c r="G29" i="171" s="1"/>
  <c r="G30" i="171" s="1"/>
  <c r="G31" i="171" s="1"/>
  <c r="G32" i="171" s="1"/>
  <c r="G33" i="171" s="1"/>
  <c r="G34" i="171" s="1"/>
  <c r="G35" i="171" s="1"/>
  <c r="G36" i="171" s="1"/>
  <c r="G37" i="171" s="1"/>
  <c r="G38" i="171" s="1"/>
  <c r="G39" i="171" s="1"/>
  <c r="G40" i="171" s="1"/>
  <c r="G41" i="171" s="1"/>
  <c r="G42" i="171" s="1"/>
  <c r="G43" i="171" s="1"/>
  <c r="G44" i="171" s="1"/>
  <c r="G45" i="171" s="1"/>
  <c r="G46" i="171" s="1"/>
  <c r="G47" i="171" s="1"/>
  <c r="G48" i="171" s="1"/>
  <c r="G49" i="171" s="1"/>
  <c r="G50" i="171" s="1"/>
  <c r="G51" i="171" s="1"/>
  <c r="G52" i="171" s="1"/>
  <c r="G53" i="171" s="1"/>
  <c r="G55" i="171" s="1"/>
  <c r="C5" i="171"/>
  <c r="C4" i="171"/>
  <c r="C3" i="171"/>
  <c r="J64" i="170"/>
  <c r="A64" i="170"/>
  <c r="J63" i="170"/>
  <c r="A63" i="170"/>
  <c r="J59" i="170"/>
  <c r="A59" i="170"/>
  <c r="F55" i="170"/>
  <c r="E55" i="170"/>
  <c r="H54" i="170"/>
  <c r="J53" i="170"/>
  <c r="J54" i="170" s="1"/>
  <c r="I53" i="170"/>
  <c r="I54" i="170" s="1"/>
  <c r="J52" i="170"/>
  <c r="I52" i="170"/>
  <c r="J51" i="170"/>
  <c r="I51" i="170"/>
  <c r="J50" i="170"/>
  <c r="I50" i="170"/>
  <c r="J49" i="170"/>
  <c r="I49" i="170"/>
  <c r="J48" i="170"/>
  <c r="I48" i="170"/>
  <c r="J47" i="170"/>
  <c r="I47" i="170"/>
  <c r="J46" i="170"/>
  <c r="I46" i="170"/>
  <c r="J45" i="170"/>
  <c r="I45" i="170"/>
  <c r="J44" i="170"/>
  <c r="I44" i="170"/>
  <c r="J43" i="170"/>
  <c r="I43" i="170"/>
  <c r="J42" i="170"/>
  <c r="I42" i="170"/>
  <c r="J41" i="170"/>
  <c r="I41" i="170"/>
  <c r="J40" i="170"/>
  <c r="I40" i="170"/>
  <c r="J39" i="170"/>
  <c r="I39" i="170"/>
  <c r="J38" i="170"/>
  <c r="I38" i="170"/>
  <c r="J37" i="170"/>
  <c r="I37" i="170"/>
  <c r="J36" i="170"/>
  <c r="I36" i="170"/>
  <c r="J35" i="170"/>
  <c r="I35" i="170"/>
  <c r="J34" i="170"/>
  <c r="I34" i="170"/>
  <c r="J33" i="170"/>
  <c r="I33" i="170"/>
  <c r="J32" i="170"/>
  <c r="I32" i="170"/>
  <c r="J31" i="170"/>
  <c r="I31" i="170"/>
  <c r="J30" i="170"/>
  <c r="I30" i="170"/>
  <c r="J29" i="170"/>
  <c r="I29" i="170"/>
  <c r="J28" i="170"/>
  <c r="I28" i="170"/>
  <c r="J27" i="170"/>
  <c r="I27" i="170"/>
  <c r="J26" i="170"/>
  <c r="I26" i="170"/>
  <c r="J25" i="170"/>
  <c r="I25" i="170"/>
  <c r="J24" i="170"/>
  <c r="I24" i="170"/>
  <c r="J23" i="170"/>
  <c r="I23" i="170"/>
  <c r="J22" i="170"/>
  <c r="I22" i="170"/>
  <c r="J21" i="170"/>
  <c r="I21" i="170"/>
  <c r="J20" i="170"/>
  <c r="I20" i="170"/>
  <c r="J19" i="170"/>
  <c r="I19" i="170"/>
  <c r="J18" i="170"/>
  <c r="I18" i="170"/>
  <c r="J17" i="170"/>
  <c r="I17" i="170"/>
  <c r="G17" i="170"/>
  <c r="G18" i="170" s="1"/>
  <c r="G19" i="170" s="1"/>
  <c r="G20" i="170" s="1"/>
  <c r="G21" i="170" s="1"/>
  <c r="G22" i="170" s="1"/>
  <c r="G23" i="170" s="1"/>
  <c r="G24" i="170" s="1"/>
  <c r="G25" i="170" s="1"/>
  <c r="G26" i="170" s="1"/>
  <c r="G27" i="170" s="1"/>
  <c r="G28" i="170" s="1"/>
  <c r="G29" i="170" s="1"/>
  <c r="G30" i="170" s="1"/>
  <c r="G31" i="170" s="1"/>
  <c r="G32" i="170" s="1"/>
  <c r="G33" i="170" s="1"/>
  <c r="G34" i="170" s="1"/>
  <c r="G35" i="170" s="1"/>
  <c r="G36" i="170" s="1"/>
  <c r="G37" i="170" s="1"/>
  <c r="G38" i="170" s="1"/>
  <c r="G39" i="170" s="1"/>
  <c r="G40" i="170" s="1"/>
  <c r="G41" i="170" s="1"/>
  <c r="G42" i="170" s="1"/>
  <c r="G43" i="170" s="1"/>
  <c r="G44" i="170" s="1"/>
  <c r="G45" i="170" s="1"/>
  <c r="G46" i="170" s="1"/>
  <c r="G47" i="170" s="1"/>
  <c r="G48" i="170" s="1"/>
  <c r="G49" i="170" s="1"/>
  <c r="G50" i="170" s="1"/>
  <c r="G51" i="170" s="1"/>
  <c r="G52" i="170" s="1"/>
  <c r="G53" i="170" s="1"/>
  <c r="G55" i="170" s="1"/>
  <c r="C5" i="170"/>
  <c r="C4" i="170"/>
  <c r="C3" i="170"/>
  <c r="J64" i="169"/>
  <c r="A64" i="169"/>
  <c r="J63" i="169"/>
  <c r="A63" i="169"/>
  <c r="J59" i="169"/>
  <c r="A59" i="169"/>
  <c r="F55" i="169"/>
  <c r="E55" i="169"/>
  <c r="H54" i="169"/>
  <c r="J53" i="169"/>
  <c r="J54" i="169" s="1"/>
  <c r="I53" i="169"/>
  <c r="I54" i="169" s="1"/>
  <c r="J52" i="169"/>
  <c r="I52" i="169"/>
  <c r="J51" i="169"/>
  <c r="I51" i="169"/>
  <c r="J50" i="169"/>
  <c r="I50" i="169"/>
  <c r="J49" i="169"/>
  <c r="I49" i="169"/>
  <c r="J48" i="169"/>
  <c r="I48" i="169"/>
  <c r="J47" i="169"/>
  <c r="I47" i="169"/>
  <c r="J46" i="169"/>
  <c r="I46" i="169"/>
  <c r="J45" i="169"/>
  <c r="I45" i="169"/>
  <c r="J44" i="169"/>
  <c r="I44" i="169"/>
  <c r="J43" i="169"/>
  <c r="I43" i="169"/>
  <c r="J42" i="169"/>
  <c r="I42" i="169"/>
  <c r="J41" i="169"/>
  <c r="I41" i="169"/>
  <c r="J40" i="169"/>
  <c r="I40" i="169"/>
  <c r="J39" i="169"/>
  <c r="I39" i="169"/>
  <c r="J38" i="169"/>
  <c r="I38" i="169"/>
  <c r="J37" i="169"/>
  <c r="I37" i="169"/>
  <c r="J36" i="169"/>
  <c r="I36" i="169"/>
  <c r="J35" i="169"/>
  <c r="I35" i="169"/>
  <c r="J34" i="169"/>
  <c r="I34" i="169"/>
  <c r="J33" i="169"/>
  <c r="I33" i="169"/>
  <c r="J32" i="169"/>
  <c r="I32" i="169"/>
  <c r="J31" i="169"/>
  <c r="I31" i="169"/>
  <c r="J30" i="169"/>
  <c r="I30" i="169"/>
  <c r="J29" i="169"/>
  <c r="I29" i="169"/>
  <c r="J28" i="169"/>
  <c r="I28" i="169"/>
  <c r="J27" i="169"/>
  <c r="I27" i="169"/>
  <c r="J26" i="169"/>
  <c r="I26" i="169"/>
  <c r="J25" i="169"/>
  <c r="I25" i="169"/>
  <c r="J24" i="169"/>
  <c r="I24" i="169"/>
  <c r="J23" i="169"/>
  <c r="I23" i="169"/>
  <c r="J22" i="169"/>
  <c r="I22" i="169"/>
  <c r="J21" i="169"/>
  <c r="I21" i="169"/>
  <c r="J20" i="169"/>
  <c r="I20" i="169"/>
  <c r="J19" i="169"/>
  <c r="I19" i="169"/>
  <c r="J18" i="169"/>
  <c r="I18" i="169"/>
  <c r="J17" i="169"/>
  <c r="I17" i="169"/>
  <c r="G17" i="169"/>
  <c r="G18" i="169" s="1"/>
  <c r="G19" i="169" s="1"/>
  <c r="G20" i="169" s="1"/>
  <c r="G21" i="169" s="1"/>
  <c r="G22" i="169" s="1"/>
  <c r="G23" i="169" s="1"/>
  <c r="G24" i="169" s="1"/>
  <c r="G25" i="169" s="1"/>
  <c r="G26" i="169" s="1"/>
  <c r="G27" i="169" s="1"/>
  <c r="G28" i="169" s="1"/>
  <c r="G29" i="169" s="1"/>
  <c r="G30" i="169" s="1"/>
  <c r="G31" i="169" s="1"/>
  <c r="G32" i="169" s="1"/>
  <c r="G33" i="169" s="1"/>
  <c r="G34" i="169" s="1"/>
  <c r="G35" i="169" s="1"/>
  <c r="G36" i="169" s="1"/>
  <c r="G37" i="169" s="1"/>
  <c r="G38" i="169" s="1"/>
  <c r="G39" i="169" s="1"/>
  <c r="G40" i="169" s="1"/>
  <c r="G41" i="169" s="1"/>
  <c r="G42" i="169" s="1"/>
  <c r="G43" i="169" s="1"/>
  <c r="G44" i="169" s="1"/>
  <c r="G45" i="169" s="1"/>
  <c r="G46" i="169" s="1"/>
  <c r="G47" i="169" s="1"/>
  <c r="G48" i="169" s="1"/>
  <c r="G49" i="169" s="1"/>
  <c r="G50" i="169" s="1"/>
  <c r="G51" i="169" s="1"/>
  <c r="G52" i="169" s="1"/>
  <c r="G53" i="169" s="1"/>
  <c r="G55" i="169" s="1"/>
  <c r="C5" i="169"/>
  <c r="C4" i="169"/>
  <c r="C3" i="169"/>
  <c r="J64" i="168"/>
  <c r="A64" i="168"/>
  <c r="J63" i="168"/>
  <c r="A63" i="168"/>
  <c r="J59" i="168"/>
  <c r="A59" i="168"/>
  <c r="F55" i="168"/>
  <c r="E55" i="168"/>
  <c r="H54" i="168"/>
  <c r="J53" i="168"/>
  <c r="J54" i="168" s="1"/>
  <c r="I53" i="168"/>
  <c r="I54" i="168" s="1"/>
  <c r="J52" i="168"/>
  <c r="I52" i="168"/>
  <c r="J51" i="168"/>
  <c r="I51" i="168"/>
  <c r="J50" i="168"/>
  <c r="I50" i="168"/>
  <c r="J49" i="168"/>
  <c r="I49" i="168"/>
  <c r="J48" i="168"/>
  <c r="I48" i="168"/>
  <c r="J47" i="168"/>
  <c r="I47" i="168"/>
  <c r="J46" i="168"/>
  <c r="I46" i="168"/>
  <c r="J45" i="168"/>
  <c r="I45" i="168"/>
  <c r="J44" i="168"/>
  <c r="I44" i="168"/>
  <c r="J43" i="168"/>
  <c r="I43" i="168"/>
  <c r="J42" i="168"/>
  <c r="I42" i="168"/>
  <c r="J41" i="168"/>
  <c r="I41" i="168"/>
  <c r="J40" i="168"/>
  <c r="I40" i="168"/>
  <c r="J39" i="168"/>
  <c r="I39" i="168"/>
  <c r="J38" i="168"/>
  <c r="I38" i="168"/>
  <c r="J37" i="168"/>
  <c r="I37" i="168"/>
  <c r="J36" i="168"/>
  <c r="I36" i="168"/>
  <c r="J35" i="168"/>
  <c r="I35" i="168"/>
  <c r="J34" i="168"/>
  <c r="I34" i="168"/>
  <c r="J33" i="168"/>
  <c r="I33" i="168"/>
  <c r="J32" i="168"/>
  <c r="I32" i="168"/>
  <c r="J31" i="168"/>
  <c r="I31" i="168"/>
  <c r="J30" i="168"/>
  <c r="I30" i="168"/>
  <c r="J29" i="168"/>
  <c r="I29" i="168"/>
  <c r="J28" i="168"/>
  <c r="I28" i="168"/>
  <c r="J27" i="168"/>
  <c r="I27" i="168"/>
  <c r="J26" i="168"/>
  <c r="I26" i="168"/>
  <c r="J25" i="168"/>
  <c r="I25" i="168"/>
  <c r="J24" i="168"/>
  <c r="I24" i="168"/>
  <c r="J23" i="168"/>
  <c r="I23" i="168"/>
  <c r="J22" i="168"/>
  <c r="I22" i="168"/>
  <c r="J21" i="168"/>
  <c r="I21" i="168"/>
  <c r="J20" i="168"/>
  <c r="I20" i="168"/>
  <c r="J19" i="168"/>
  <c r="I19" i="168"/>
  <c r="J18" i="168"/>
  <c r="I18" i="168"/>
  <c r="J17" i="168"/>
  <c r="I17" i="168"/>
  <c r="E106" i="136"/>
  <c r="G17" i="168"/>
  <c r="G18" i="168" s="1"/>
  <c r="G19" i="168" s="1"/>
  <c r="G20" i="168" s="1"/>
  <c r="G21" i="168" s="1"/>
  <c r="G22" i="168" s="1"/>
  <c r="G23" i="168" s="1"/>
  <c r="G24" i="168" s="1"/>
  <c r="G25" i="168" s="1"/>
  <c r="G26" i="168" s="1"/>
  <c r="G27" i="168" s="1"/>
  <c r="G28" i="168" s="1"/>
  <c r="G29" i="168" s="1"/>
  <c r="G30" i="168" s="1"/>
  <c r="G31" i="168" s="1"/>
  <c r="G32" i="168" s="1"/>
  <c r="G33" i="168" s="1"/>
  <c r="G34" i="168" s="1"/>
  <c r="G35" i="168" s="1"/>
  <c r="G36" i="168" s="1"/>
  <c r="G37" i="168" s="1"/>
  <c r="G38" i="168" s="1"/>
  <c r="G39" i="168" s="1"/>
  <c r="G40" i="168" s="1"/>
  <c r="G41" i="168" s="1"/>
  <c r="G42" i="168" s="1"/>
  <c r="G43" i="168" s="1"/>
  <c r="G44" i="168" s="1"/>
  <c r="G45" i="168" s="1"/>
  <c r="G46" i="168" s="1"/>
  <c r="G47" i="168" s="1"/>
  <c r="G48" i="168" s="1"/>
  <c r="G49" i="168" s="1"/>
  <c r="G50" i="168" s="1"/>
  <c r="G51" i="168" s="1"/>
  <c r="G52" i="168" s="1"/>
  <c r="G53" i="168" s="1"/>
  <c r="G55" i="168" s="1"/>
  <c r="C5" i="168"/>
  <c r="C4" i="168"/>
  <c r="C3" i="168"/>
  <c r="J64" i="167"/>
  <c r="A64" i="167"/>
  <c r="J63" i="167"/>
  <c r="A63" i="167"/>
  <c r="J59" i="167"/>
  <c r="A59" i="167"/>
  <c r="F55" i="167"/>
  <c r="E55" i="167"/>
  <c r="H54" i="167"/>
  <c r="J53" i="167"/>
  <c r="J54" i="167" s="1"/>
  <c r="I53" i="167"/>
  <c r="I54" i="167" s="1"/>
  <c r="J52" i="167"/>
  <c r="I52" i="167"/>
  <c r="J51" i="167"/>
  <c r="I51" i="167"/>
  <c r="J50" i="167"/>
  <c r="I50" i="167"/>
  <c r="J49" i="167"/>
  <c r="I49" i="167"/>
  <c r="J48" i="167"/>
  <c r="I48" i="167"/>
  <c r="J47" i="167"/>
  <c r="I47" i="167"/>
  <c r="J46" i="167"/>
  <c r="I46" i="167"/>
  <c r="J45" i="167"/>
  <c r="I45" i="167"/>
  <c r="J44" i="167"/>
  <c r="I44" i="167"/>
  <c r="J43" i="167"/>
  <c r="I43" i="167"/>
  <c r="J42" i="167"/>
  <c r="I42" i="167"/>
  <c r="J41" i="167"/>
  <c r="I41" i="167"/>
  <c r="J40" i="167"/>
  <c r="I40" i="167"/>
  <c r="J39" i="167"/>
  <c r="I39" i="167"/>
  <c r="J38" i="167"/>
  <c r="I38" i="167"/>
  <c r="J37" i="167"/>
  <c r="I37" i="167"/>
  <c r="J36" i="167"/>
  <c r="I36" i="167"/>
  <c r="J35" i="167"/>
  <c r="I35" i="167"/>
  <c r="J34" i="167"/>
  <c r="I34" i="167"/>
  <c r="J33" i="167"/>
  <c r="I33" i="167"/>
  <c r="J32" i="167"/>
  <c r="I32" i="167"/>
  <c r="J31" i="167"/>
  <c r="I31" i="167"/>
  <c r="J30" i="167"/>
  <c r="I30" i="167"/>
  <c r="J29" i="167"/>
  <c r="I29" i="167"/>
  <c r="J28" i="167"/>
  <c r="I28" i="167"/>
  <c r="J27" i="167"/>
  <c r="I27" i="167"/>
  <c r="J26" i="167"/>
  <c r="I26" i="167"/>
  <c r="J25" i="167"/>
  <c r="I25" i="167"/>
  <c r="J24" i="167"/>
  <c r="I24" i="167"/>
  <c r="J23" i="167"/>
  <c r="I23" i="167"/>
  <c r="J22" i="167"/>
  <c r="I22" i="167"/>
  <c r="J21" i="167"/>
  <c r="I21" i="167"/>
  <c r="J20" i="167"/>
  <c r="I20" i="167"/>
  <c r="J19" i="167"/>
  <c r="I19" i="167"/>
  <c r="J18" i="167"/>
  <c r="I18" i="167"/>
  <c r="J17" i="167"/>
  <c r="I17" i="167"/>
  <c r="G17" i="167"/>
  <c r="G18" i="167" s="1"/>
  <c r="G19" i="167" s="1"/>
  <c r="G20" i="167" s="1"/>
  <c r="G21" i="167" s="1"/>
  <c r="G22" i="167" s="1"/>
  <c r="G23" i="167" s="1"/>
  <c r="G24" i="167" s="1"/>
  <c r="G25" i="167" s="1"/>
  <c r="G26" i="167" s="1"/>
  <c r="G27" i="167" s="1"/>
  <c r="G28" i="167" s="1"/>
  <c r="G29" i="167" s="1"/>
  <c r="G30" i="167" s="1"/>
  <c r="G31" i="167" s="1"/>
  <c r="G32" i="167" s="1"/>
  <c r="G33" i="167" s="1"/>
  <c r="G34" i="167" s="1"/>
  <c r="G35" i="167" s="1"/>
  <c r="G36" i="167" s="1"/>
  <c r="G37" i="167" s="1"/>
  <c r="G38" i="167" s="1"/>
  <c r="G39" i="167" s="1"/>
  <c r="G40" i="167" s="1"/>
  <c r="G41" i="167" s="1"/>
  <c r="G42" i="167" s="1"/>
  <c r="G43" i="167" s="1"/>
  <c r="G44" i="167" s="1"/>
  <c r="G45" i="167" s="1"/>
  <c r="G46" i="167" s="1"/>
  <c r="G47" i="167" s="1"/>
  <c r="G48" i="167" s="1"/>
  <c r="G49" i="167" s="1"/>
  <c r="G50" i="167" s="1"/>
  <c r="G51" i="167" s="1"/>
  <c r="G52" i="167" s="1"/>
  <c r="G53" i="167" s="1"/>
  <c r="G55" i="167" s="1"/>
  <c r="C5" i="167"/>
  <c r="C4" i="167"/>
  <c r="C3" i="167"/>
  <c r="J64" i="166"/>
  <c r="A64" i="166"/>
  <c r="J63" i="166"/>
  <c r="A63" i="166"/>
  <c r="J59" i="166"/>
  <c r="A59" i="166"/>
  <c r="F55" i="166"/>
  <c r="E55" i="166"/>
  <c r="H54" i="166"/>
  <c r="J53" i="166"/>
  <c r="J54" i="166" s="1"/>
  <c r="I53" i="166"/>
  <c r="I54" i="166" s="1"/>
  <c r="J52" i="166"/>
  <c r="I52" i="166"/>
  <c r="J51" i="166"/>
  <c r="I51" i="166"/>
  <c r="J50" i="166"/>
  <c r="I50" i="166"/>
  <c r="J49" i="166"/>
  <c r="I49" i="166"/>
  <c r="J48" i="166"/>
  <c r="I48" i="166"/>
  <c r="J47" i="166"/>
  <c r="I47" i="166"/>
  <c r="J46" i="166"/>
  <c r="I46" i="166"/>
  <c r="J45" i="166"/>
  <c r="I45" i="166"/>
  <c r="J44" i="166"/>
  <c r="I44" i="166"/>
  <c r="J43" i="166"/>
  <c r="I43" i="166"/>
  <c r="J42" i="166"/>
  <c r="I42" i="166"/>
  <c r="J41" i="166"/>
  <c r="I41" i="166"/>
  <c r="J40" i="166"/>
  <c r="I40" i="166"/>
  <c r="J39" i="166"/>
  <c r="I39" i="166"/>
  <c r="J38" i="166"/>
  <c r="I38" i="166"/>
  <c r="J37" i="166"/>
  <c r="I37" i="166"/>
  <c r="J36" i="166"/>
  <c r="I36" i="166"/>
  <c r="J35" i="166"/>
  <c r="I35" i="166"/>
  <c r="J34" i="166"/>
  <c r="I34" i="166"/>
  <c r="J33" i="166"/>
  <c r="I33" i="166"/>
  <c r="J32" i="166"/>
  <c r="I32" i="166"/>
  <c r="J31" i="166"/>
  <c r="I31" i="166"/>
  <c r="J30" i="166"/>
  <c r="I30" i="166"/>
  <c r="J29" i="166"/>
  <c r="I29" i="166"/>
  <c r="J28" i="166"/>
  <c r="I28" i="166"/>
  <c r="J27" i="166"/>
  <c r="I27" i="166"/>
  <c r="J26" i="166"/>
  <c r="I26" i="166"/>
  <c r="J25" i="166"/>
  <c r="I25" i="166"/>
  <c r="J24" i="166"/>
  <c r="I24" i="166"/>
  <c r="J23" i="166"/>
  <c r="I23" i="166"/>
  <c r="J22" i="166"/>
  <c r="I22" i="166"/>
  <c r="J21" i="166"/>
  <c r="I21" i="166"/>
  <c r="J20" i="166"/>
  <c r="I20" i="166"/>
  <c r="J19" i="166"/>
  <c r="I19" i="166"/>
  <c r="J18" i="166"/>
  <c r="I18" i="166"/>
  <c r="J17" i="166"/>
  <c r="I17" i="166"/>
  <c r="G17" i="166"/>
  <c r="G18" i="166" s="1"/>
  <c r="G19" i="166" s="1"/>
  <c r="G20" i="166" s="1"/>
  <c r="G21" i="166" s="1"/>
  <c r="G22" i="166" s="1"/>
  <c r="G23" i="166" s="1"/>
  <c r="G24" i="166" s="1"/>
  <c r="G25" i="166" s="1"/>
  <c r="G26" i="166" s="1"/>
  <c r="G27" i="166" s="1"/>
  <c r="G28" i="166" s="1"/>
  <c r="G29" i="166" s="1"/>
  <c r="G30" i="166" s="1"/>
  <c r="G31" i="166" s="1"/>
  <c r="G32" i="166" s="1"/>
  <c r="G33" i="166" s="1"/>
  <c r="G34" i="166" s="1"/>
  <c r="G35" i="166" s="1"/>
  <c r="G36" i="166" s="1"/>
  <c r="G37" i="166" s="1"/>
  <c r="G38" i="166" s="1"/>
  <c r="G39" i="166" s="1"/>
  <c r="G40" i="166" s="1"/>
  <c r="G41" i="166" s="1"/>
  <c r="G42" i="166" s="1"/>
  <c r="G43" i="166" s="1"/>
  <c r="G44" i="166" s="1"/>
  <c r="G45" i="166" s="1"/>
  <c r="G46" i="166" s="1"/>
  <c r="G47" i="166" s="1"/>
  <c r="G48" i="166" s="1"/>
  <c r="G49" i="166" s="1"/>
  <c r="G50" i="166" s="1"/>
  <c r="G51" i="166" s="1"/>
  <c r="G52" i="166" s="1"/>
  <c r="G53" i="166" s="1"/>
  <c r="G55" i="166" s="1"/>
  <c r="C5" i="166"/>
  <c r="C4" i="166"/>
  <c r="C3" i="166"/>
  <c r="J64" i="165"/>
  <c r="A64" i="165"/>
  <c r="J63" i="165"/>
  <c r="A63" i="165"/>
  <c r="J59" i="165"/>
  <c r="A59" i="165"/>
  <c r="F55" i="165"/>
  <c r="E55" i="165"/>
  <c r="H54" i="165"/>
  <c r="J53" i="165"/>
  <c r="J54" i="165" s="1"/>
  <c r="I53" i="165"/>
  <c r="I54" i="165" s="1"/>
  <c r="J52" i="165"/>
  <c r="I52" i="165"/>
  <c r="J51" i="165"/>
  <c r="I51" i="165"/>
  <c r="J50" i="165"/>
  <c r="I50" i="165"/>
  <c r="J49" i="165"/>
  <c r="I49" i="165"/>
  <c r="J48" i="165"/>
  <c r="I48" i="165"/>
  <c r="J47" i="165"/>
  <c r="I47" i="165"/>
  <c r="J46" i="165"/>
  <c r="I46" i="165"/>
  <c r="J45" i="165"/>
  <c r="I45" i="165"/>
  <c r="J44" i="165"/>
  <c r="I44" i="165"/>
  <c r="J43" i="165"/>
  <c r="I43" i="165"/>
  <c r="J42" i="165"/>
  <c r="I42" i="165"/>
  <c r="J41" i="165"/>
  <c r="I41" i="165"/>
  <c r="J40" i="165"/>
  <c r="I40" i="165"/>
  <c r="J39" i="165"/>
  <c r="I39" i="165"/>
  <c r="J38" i="165"/>
  <c r="I38" i="165"/>
  <c r="J37" i="165"/>
  <c r="I37" i="165"/>
  <c r="J36" i="165"/>
  <c r="I36" i="165"/>
  <c r="J35" i="165"/>
  <c r="I35" i="165"/>
  <c r="J34" i="165"/>
  <c r="I34" i="165"/>
  <c r="J33" i="165"/>
  <c r="I33" i="165"/>
  <c r="J32" i="165"/>
  <c r="I32" i="165"/>
  <c r="J31" i="165"/>
  <c r="I31" i="165"/>
  <c r="J30" i="165"/>
  <c r="I30" i="165"/>
  <c r="J29" i="165"/>
  <c r="I29" i="165"/>
  <c r="J28" i="165"/>
  <c r="I28" i="165"/>
  <c r="J27" i="165"/>
  <c r="I27" i="165"/>
  <c r="J26" i="165"/>
  <c r="I26" i="165"/>
  <c r="J25" i="165"/>
  <c r="I25" i="165"/>
  <c r="J24" i="165"/>
  <c r="I24" i="165"/>
  <c r="J23" i="165"/>
  <c r="I23" i="165"/>
  <c r="J22" i="165"/>
  <c r="I22" i="165"/>
  <c r="J21" i="165"/>
  <c r="I21" i="165"/>
  <c r="J20" i="165"/>
  <c r="I20" i="165"/>
  <c r="J19" i="165"/>
  <c r="I19" i="165"/>
  <c r="J18" i="165"/>
  <c r="I18" i="165"/>
  <c r="J17" i="165"/>
  <c r="I17" i="165"/>
  <c r="G17" i="165"/>
  <c r="G18" i="165" s="1"/>
  <c r="G19" i="165" s="1"/>
  <c r="G20" i="165" s="1"/>
  <c r="G21" i="165" s="1"/>
  <c r="G22" i="165" s="1"/>
  <c r="G23" i="165" s="1"/>
  <c r="G24" i="165" s="1"/>
  <c r="G25" i="165" s="1"/>
  <c r="G26" i="165" s="1"/>
  <c r="G27" i="165" s="1"/>
  <c r="G28" i="165" s="1"/>
  <c r="G29" i="165" s="1"/>
  <c r="G30" i="165" s="1"/>
  <c r="G31" i="165" s="1"/>
  <c r="G32" i="165" s="1"/>
  <c r="G33" i="165" s="1"/>
  <c r="G34" i="165" s="1"/>
  <c r="G35" i="165" s="1"/>
  <c r="G36" i="165" s="1"/>
  <c r="G37" i="165" s="1"/>
  <c r="G38" i="165" s="1"/>
  <c r="G39" i="165" s="1"/>
  <c r="G40" i="165" s="1"/>
  <c r="G41" i="165" s="1"/>
  <c r="G42" i="165" s="1"/>
  <c r="G43" i="165" s="1"/>
  <c r="G44" i="165" s="1"/>
  <c r="G45" i="165" s="1"/>
  <c r="G46" i="165" s="1"/>
  <c r="G47" i="165" s="1"/>
  <c r="G48" i="165" s="1"/>
  <c r="G49" i="165" s="1"/>
  <c r="G50" i="165" s="1"/>
  <c r="G51" i="165" s="1"/>
  <c r="G52" i="165" s="1"/>
  <c r="G53" i="165" s="1"/>
  <c r="G55" i="165" s="1"/>
  <c r="C5" i="165"/>
  <c r="C4" i="165"/>
  <c r="C3" i="165"/>
  <c r="J64" i="164"/>
  <c r="A64" i="164"/>
  <c r="J63" i="164"/>
  <c r="A63" i="164"/>
  <c r="J59" i="164"/>
  <c r="A59" i="164"/>
  <c r="F55" i="164"/>
  <c r="E55" i="164"/>
  <c r="H54" i="164"/>
  <c r="J53" i="164"/>
  <c r="J54" i="164" s="1"/>
  <c r="I53" i="164"/>
  <c r="I54" i="164" s="1"/>
  <c r="J52" i="164"/>
  <c r="I52" i="164"/>
  <c r="J51" i="164"/>
  <c r="I51" i="164"/>
  <c r="J50" i="164"/>
  <c r="I50" i="164"/>
  <c r="J49" i="164"/>
  <c r="I49" i="164"/>
  <c r="J48" i="164"/>
  <c r="I48" i="164"/>
  <c r="J47" i="164"/>
  <c r="I47" i="164"/>
  <c r="J46" i="164"/>
  <c r="I46" i="164"/>
  <c r="J45" i="164"/>
  <c r="I45" i="164"/>
  <c r="J44" i="164"/>
  <c r="I44" i="164"/>
  <c r="J43" i="164"/>
  <c r="I43" i="164"/>
  <c r="J42" i="164"/>
  <c r="I42" i="164"/>
  <c r="J41" i="164"/>
  <c r="I41" i="164"/>
  <c r="J40" i="164"/>
  <c r="I40" i="164"/>
  <c r="J39" i="164"/>
  <c r="I39" i="164"/>
  <c r="J38" i="164"/>
  <c r="I38" i="164"/>
  <c r="J37" i="164"/>
  <c r="I37" i="164"/>
  <c r="J36" i="164"/>
  <c r="I36" i="164"/>
  <c r="J35" i="164"/>
  <c r="I35" i="164"/>
  <c r="J34" i="164"/>
  <c r="I34" i="164"/>
  <c r="J33" i="164"/>
  <c r="I33" i="164"/>
  <c r="J32" i="164"/>
  <c r="I32" i="164"/>
  <c r="J31" i="164"/>
  <c r="I31" i="164"/>
  <c r="J30" i="164"/>
  <c r="I30" i="164"/>
  <c r="J29" i="164"/>
  <c r="I29" i="164"/>
  <c r="J28" i="164"/>
  <c r="I28" i="164"/>
  <c r="J27" i="164"/>
  <c r="I27" i="164"/>
  <c r="J26" i="164"/>
  <c r="I26" i="164"/>
  <c r="J25" i="164"/>
  <c r="I25" i="164"/>
  <c r="J24" i="164"/>
  <c r="I24" i="164"/>
  <c r="J23" i="164"/>
  <c r="I23" i="164"/>
  <c r="J22" i="164"/>
  <c r="I22" i="164"/>
  <c r="J21" i="164"/>
  <c r="I21" i="164"/>
  <c r="J20" i="164"/>
  <c r="I20" i="164"/>
  <c r="J19" i="164"/>
  <c r="I19" i="164"/>
  <c r="J18" i="164"/>
  <c r="I18" i="164"/>
  <c r="J17" i="164"/>
  <c r="I17" i="164"/>
  <c r="E102" i="136"/>
  <c r="G18" i="164"/>
  <c r="G19" i="164" s="1"/>
  <c r="G20" i="164" s="1"/>
  <c r="G21" i="164" s="1"/>
  <c r="G22" i="164" s="1"/>
  <c r="G23" i="164" s="1"/>
  <c r="G24" i="164" s="1"/>
  <c r="G25" i="164" s="1"/>
  <c r="G26" i="164" s="1"/>
  <c r="G27" i="164" s="1"/>
  <c r="G28" i="164" s="1"/>
  <c r="G29" i="164" s="1"/>
  <c r="G30" i="164" s="1"/>
  <c r="G31" i="164" s="1"/>
  <c r="G32" i="164" s="1"/>
  <c r="G33" i="164" s="1"/>
  <c r="G34" i="164" s="1"/>
  <c r="G35" i="164" s="1"/>
  <c r="G36" i="164" s="1"/>
  <c r="G37" i="164" s="1"/>
  <c r="G38" i="164" s="1"/>
  <c r="G39" i="164" s="1"/>
  <c r="G40" i="164" s="1"/>
  <c r="G41" i="164" s="1"/>
  <c r="G42" i="164" s="1"/>
  <c r="G43" i="164" s="1"/>
  <c r="G44" i="164" s="1"/>
  <c r="G45" i="164" s="1"/>
  <c r="G46" i="164" s="1"/>
  <c r="G47" i="164" s="1"/>
  <c r="G48" i="164" s="1"/>
  <c r="G49" i="164" s="1"/>
  <c r="G50" i="164" s="1"/>
  <c r="G51" i="164" s="1"/>
  <c r="G52" i="164" s="1"/>
  <c r="G53" i="164" s="1"/>
  <c r="G55" i="164" s="1"/>
  <c r="C5" i="164"/>
  <c r="C4" i="164"/>
  <c r="C3" i="164"/>
  <c r="J64" i="163"/>
  <c r="A64" i="163"/>
  <c r="J63" i="163"/>
  <c r="A63" i="163"/>
  <c r="J59" i="163"/>
  <c r="A59" i="163"/>
  <c r="F55" i="163"/>
  <c r="E55" i="163"/>
  <c r="H54" i="163"/>
  <c r="J53" i="163"/>
  <c r="J54" i="163" s="1"/>
  <c r="I53" i="163"/>
  <c r="I54" i="163" s="1"/>
  <c r="J52" i="163"/>
  <c r="I52" i="163"/>
  <c r="J51" i="163"/>
  <c r="I51" i="163"/>
  <c r="J50" i="163"/>
  <c r="I50" i="163"/>
  <c r="J49" i="163"/>
  <c r="I49" i="163"/>
  <c r="J48" i="163"/>
  <c r="I48" i="163"/>
  <c r="J47" i="163"/>
  <c r="I47" i="163"/>
  <c r="J46" i="163"/>
  <c r="I46" i="163"/>
  <c r="J45" i="163"/>
  <c r="I45" i="163"/>
  <c r="J44" i="163"/>
  <c r="I44" i="163"/>
  <c r="J43" i="163"/>
  <c r="I43" i="163"/>
  <c r="J42" i="163"/>
  <c r="I42" i="163"/>
  <c r="J41" i="163"/>
  <c r="I41" i="163"/>
  <c r="J40" i="163"/>
  <c r="I40" i="163"/>
  <c r="J39" i="163"/>
  <c r="I39" i="163"/>
  <c r="J38" i="163"/>
  <c r="I38" i="163"/>
  <c r="J37" i="163"/>
  <c r="I37" i="163"/>
  <c r="J36" i="163"/>
  <c r="I36" i="163"/>
  <c r="J35" i="163"/>
  <c r="I35" i="163"/>
  <c r="J34" i="163"/>
  <c r="I34" i="163"/>
  <c r="J33" i="163"/>
  <c r="I33" i="163"/>
  <c r="J32" i="163"/>
  <c r="I32" i="163"/>
  <c r="J31" i="163"/>
  <c r="I31" i="163"/>
  <c r="J30" i="163"/>
  <c r="I30" i="163"/>
  <c r="J29" i="163"/>
  <c r="I29" i="163"/>
  <c r="J28" i="163"/>
  <c r="I28" i="163"/>
  <c r="J27" i="163"/>
  <c r="I27" i="163"/>
  <c r="J26" i="163"/>
  <c r="I26" i="163"/>
  <c r="J25" i="163"/>
  <c r="I25" i="163"/>
  <c r="J24" i="163"/>
  <c r="I24" i="163"/>
  <c r="J23" i="163"/>
  <c r="I23" i="163"/>
  <c r="J22" i="163"/>
  <c r="I22" i="163"/>
  <c r="J21" i="163"/>
  <c r="I21" i="163"/>
  <c r="J20" i="163"/>
  <c r="I20" i="163"/>
  <c r="J19" i="163"/>
  <c r="I19" i="163"/>
  <c r="J18" i="163"/>
  <c r="I18" i="163"/>
  <c r="J17" i="163"/>
  <c r="I17" i="163"/>
  <c r="G17" i="163"/>
  <c r="G18" i="163" s="1"/>
  <c r="G19" i="163" s="1"/>
  <c r="G20" i="163" s="1"/>
  <c r="G21" i="163" s="1"/>
  <c r="G22" i="163" s="1"/>
  <c r="G23" i="163" s="1"/>
  <c r="G24" i="163" s="1"/>
  <c r="G25" i="163" s="1"/>
  <c r="G26" i="163" s="1"/>
  <c r="G27" i="163" s="1"/>
  <c r="G28" i="163" s="1"/>
  <c r="G29" i="163" s="1"/>
  <c r="G30" i="163" s="1"/>
  <c r="G31" i="163" s="1"/>
  <c r="G32" i="163" s="1"/>
  <c r="G33" i="163" s="1"/>
  <c r="G34" i="163" s="1"/>
  <c r="G35" i="163" s="1"/>
  <c r="G36" i="163" s="1"/>
  <c r="G37" i="163" s="1"/>
  <c r="G38" i="163" s="1"/>
  <c r="G39" i="163" s="1"/>
  <c r="G40" i="163" s="1"/>
  <c r="G41" i="163" s="1"/>
  <c r="G42" i="163" s="1"/>
  <c r="G43" i="163" s="1"/>
  <c r="G44" i="163" s="1"/>
  <c r="G45" i="163" s="1"/>
  <c r="G46" i="163" s="1"/>
  <c r="G47" i="163" s="1"/>
  <c r="G48" i="163" s="1"/>
  <c r="G49" i="163" s="1"/>
  <c r="G50" i="163" s="1"/>
  <c r="G51" i="163" s="1"/>
  <c r="G52" i="163" s="1"/>
  <c r="G53" i="163" s="1"/>
  <c r="G55" i="163" s="1"/>
  <c r="C5" i="163"/>
  <c r="C4" i="163"/>
  <c r="C3" i="163"/>
  <c r="J64" i="162"/>
  <c r="A64" i="162"/>
  <c r="J63" i="162"/>
  <c r="A63" i="162"/>
  <c r="J59" i="162"/>
  <c r="A59" i="162"/>
  <c r="F55" i="162"/>
  <c r="E55" i="162"/>
  <c r="H54" i="162"/>
  <c r="J53" i="162"/>
  <c r="J54" i="162" s="1"/>
  <c r="I53" i="162"/>
  <c r="I54" i="162" s="1"/>
  <c r="J52" i="162"/>
  <c r="I52" i="162"/>
  <c r="J51" i="162"/>
  <c r="I51" i="162"/>
  <c r="J50" i="162"/>
  <c r="I50" i="162"/>
  <c r="J49" i="162"/>
  <c r="I49" i="162"/>
  <c r="J48" i="162"/>
  <c r="I48" i="162"/>
  <c r="J47" i="162"/>
  <c r="I47" i="162"/>
  <c r="J46" i="162"/>
  <c r="I46" i="162"/>
  <c r="J45" i="162"/>
  <c r="I45" i="162"/>
  <c r="J44" i="162"/>
  <c r="I44" i="162"/>
  <c r="J43" i="162"/>
  <c r="I43" i="162"/>
  <c r="J42" i="162"/>
  <c r="I42" i="162"/>
  <c r="J41" i="162"/>
  <c r="I41" i="162"/>
  <c r="J40" i="162"/>
  <c r="I40" i="162"/>
  <c r="J39" i="162"/>
  <c r="I39" i="162"/>
  <c r="J38" i="162"/>
  <c r="I38" i="162"/>
  <c r="J37" i="162"/>
  <c r="I37" i="162"/>
  <c r="J36" i="162"/>
  <c r="I36" i="162"/>
  <c r="J35" i="162"/>
  <c r="I35" i="162"/>
  <c r="J34" i="162"/>
  <c r="I34" i="162"/>
  <c r="J33" i="162"/>
  <c r="I33" i="162"/>
  <c r="J32" i="162"/>
  <c r="I32" i="162"/>
  <c r="J31" i="162"/>
  <c r="I31" i="162"/>
  <c r="J30" i="162"/>
  <c r="I30" i="162"/>
  <c r="J29" i="162"/>
  <c r="I29" i="162"/>
  <c r="J28" i="162"/>
  <c r="I28" i="162"/>
  <c r="J27" i="162"/>
  <c r="I27" i="162"/>
  <c r="J26" i="162"/>
  <c r="I26" i="162"/>
  <c r="J25" i="162"/>
  <c r="I25" i="162"/>
  <c r="J24" i="162"/>
  <c r="I24" i="162"/>
  <c r="J23" i="162"/>
  <c r="I23" i="162"/>
  <c r="J22" i="162"/>
  <c r="I22" i="162"/>
  <c r="J21" i="162"/>
  <c r="I21" i="162"/>
  <c r="J20" i="162"/>
  <c r="I20" i="162"/>
  <c r="J19" i="162"/>
  <c r="I19" i="162"/>
  <c r="J18" i="162"/>
  <c r="I18" i="162"/>
  <c r="J17" i="162"/>
  <c r="I17" i="162"/>
  <c r="G17" i="162"/>
  <c r="G18" i="162" s="1"/>
  <c r="G19" i="162" s="1"/>
  <c r="G20" i="162" s="1"/>
  <c r="G21" i="162" s="1"/>
  <c r="G22" i="162" s="1"/>
  <c r="G23" i="162" s="1"/>
  <c r="G24" i="162" s="1"/>
  <c r="G25" i="162" s="1"/>
  <c r="G26" i="162" s="1"/>
  <c r="G27" i="162" s="1"/>
  <c r="G28" i="162" s="1"/>
  <c r="G29" i="162" s="1"/>
  <c r="G30" i="162" s="1"/>
  <c r="G31" i="162" s="1"/>
  <c r="G32" i="162" s="1"/>
  <c r="G33" i="162" s="1"/>
  <c r="G34" i="162" s="1"/>
  <c r="G35" i="162" s="1"/>
  <c r="G36" i="162" s="1"/>
  <c r="G37" i="162" s="1"/>
  <c r="G38" i="162" s="1"/>
  <c r="G39" i="162" s="1"/>
  <c r="G40" i="162" s="1"/>
  <c r="G41" i="162" s="1"/>
  <c r="G42" i="162" s="1"/>
  <c r="G43" i="162" s="1"/>
  <c r="G44" i="162" s="1"/>
  <c r="G45" i="162" s="1"/>
  <c r="G46" i="162" s="1"/>
  <c r="G47" i="162" s="1"/>
  <c r="G48" i="162" s="1"/>
  <c r="G49" i="162" s="1"/>
  <c r="G50" i="162" s="1"/>
  <c r="G51" i="162" s="1"/>
  <c r="G52" i="162" s="1"/>
  <c r="G53" i="162" s="1"/>
  <c r="G55" i="162" s="1"/>
  <c r="C5" i="162"/>
  <c r="C4" i="162"/>
  <c r="C3" i="162"/>
  <c r="J64" i="161"/>
  <c r="A64" i="161"/>
  <c r="J63" i="161"/>
  <c r="A63" i="161"/>
  <c r="J59" i="161"/>
  <c r="A59" i="161"/>
  <c r="F55" i="161"/>
  <c r="E55" i="161"/>
  <c r="H54" i="161"/>
  <c r="J53" i="161"/>
  <c r="J54" i="161" s="1"/>
  <c r="I53" i="161"/>
  <c r="I54" i="161" s="1"/>
  <c r="J52" i="161"/>
  <c r="I52" i="161"/>
  <c r="J51" i="161"/>
  <c r="I51" i="161"/>
  <c r="J50" i="161"/>
  <c r="I50" i="161"/>
  <c r="J49" i="161"/>
  <c r="I49" i="161"/>
  <c r="J48" i="161"/>
  <c r="I48" i="161"/>
  <c r="J47" i="161"/>
  <c r="I47" i="161"/>
  <c r="J46" i="161"/>
  <c r="I46" i="161"/>
  <c r="J45" i="161"/>
  <c r="I45" i="161"/>
  <c r="J44" i="161"/>
  <c r="I44" i="161"/>
  <c r="J43" i="161"/>
  <c r="I43" i="161"/>
  <c r="J42" i="161"/>
  <c r="I42" i="161"/>
  <c r="J41" i="161"/>
  <c r="I41" i="161"/>
  <c r="J40" i="161"/>
  <c r="I40" i="161"/>
  <c r="J39" i="161"/>
  <c r="I39" i="161"/>
  <c r="J38" i="161"/>
  <c r="I38" i="161"/>
  <c r="J37" i="161"/>
  <c r="I37" i="161"/>
  <c r="J36" i="161"/>
  <c r="I36" i="161"/>
  <c r="J35" i="161"/>
  <c r="I35" i="161"/>
  <c r="J34" i="161"/>
  <c r="I34" i="161"/>
  <c r="J33" i="161"/>
  <c r="I33" i="161"/>
  <c r="J32" i="161"/>
  <c r="I32" i="161"/>
  <c r="J31" i="161"/>
  <c r="I31" i="161"/>
  <c r="J30" i="161"/>
  <c r="I30" i="161"/>
  <c r="J29" i="161"/>
  <c r="I29" i="161"/>
  <c r="J28" i="161"/>
  <c r="I28" i="161"/>
  <c r="J27" i="161"/>
  <c r="I27" i="161"/>
  <c r="J26" i="161"/>
  <c r="I26" i="161"/>
  <c r="J25" i="161"/>
  <c r="I25" i="161"/>
  <c r="J24" i="161"/>
  <c r="I24" i="161"/>
  <c r="J23" i="161"/>
  <c r="I23" i="161"/>
  <c r="J22" i="161"/>
  <c r="I22" i="161"/>
  <c r="J21" i="161"/>
  <c r="I21" i="161"/>
  <c r="J20" i="161"/>
  <c r="I20" i="161"/>
  <c r="J19" i="161"/>
  <c r="I19" i="161"/>
  <c r="J18" i="161"/>
  <c r="I18" i="161"/>
  <c r="J17" i="161"/>
  <c r="I17" i="161"/>
  <c r="G17" i="161"/>
  <c r="G18" i="161" s="1"/>
  <c r="G19" i="161" s="1"/>
  <c r="G20" i="161" s="1"/>
  <c r="G21" i="161" s="1"/>
  <c r="G22" i="161" s="1"/>
  <c r="G23" i="161" s="1"/>
  <c r="G24" i="161" s="1"/>
  <c r="G25" i="161" s="1"/>
  <c r="G26" i="161" s="1"/>
  <c r="G27" i="161" s="1"/>
  <c r="G28" i="161" s="1"/>
  <c r="G29" i="161" s="1"/>
  <c r="G30" i="161" s="1"/>
  <c r="G31" i="161" s="1"/>
  <c r="G32" i="161" s="1"/>
  <c r="G33" i="161" s="1"/>
  <c r="G34" i="161" s="1"/>
  <c r="G35" i="161" s="1"/>
  <c r="G36" i="161" s="1"/>
  <c r="G37" i="161" s="1"/>
  <c r="G38" i="161" s="1"/>
  <c r="G39" i="161" s="1"/>
  <c r="G40" i="161" s="1"/>
  <c r="G41" i="161" s="1"/>
  <c r="G42" i="161" s="1"/>
  <c r="G43" i="161" s="1"/>
  <c r="G44" i="161" s="1"/>
  <c r="G45" i="161" s="1"/>
  <c r="G46" i="161" s="1"/>
  <c r="G47" i="161" s="1"/>
  <c r="G48" i="161" s="1"/>
  <c r="G49" i="161" s="1"/>
  <c r="G50" i="161" s="1"/>
  <c r="G51" i="161" s="1"/>
  <c r="G52" i="161" s="1"/>
  <c r="G53" i="161" s="1"/>
  <c r="G55" i="161" s="1"/>
  <c r="C5" i="161"/>
  <c r="C4" i="161"/>
  <c r="C3" i="161"/>
  <c r="J64" i="160"/>
  <c r="A64" i="160"/>
  <c r="J63" i="160"/>
  <c r="A63" i="160"/>
  <c r="J59" i="160"/>
  <c r="A59" i="160"/>
  <c r="F55" i="160"/>
  <c r="E55" i="160"/>
  <c r="H54" i="160"/>
  <c r="J53" i="160"/>
  <c r="J54" i="160" s="1"/>
  <c r="I53" i="160"/>
  <c r="I54" i="160" s="1"/>
  <c r="J52" i="160"/>
  <c r="I52" i="160"/>
  <c r="J51" i="160"/>
  <c r="I51" i="160"/>
  <c r="J50" i="160"/>
  <c r="I50" i="160"/>
  <c r="J49" i="160"/>
  <c r="I49" i="160"/>
  <c r="J48" i="160"/>
  <c r="I48" i="160"/>
  <c r="J47" i="160"/>
  <c r="I47" i="160"/>
  <c r="J46" i="160"/>
  <c r="I46" i="160"/>
  <c r="J45" i="160"/>
  <c r="I45" i="160"/>
  <c r="J44" i="160"/>
  <c r="I44" i="160"/>
  <c r="J43" i="160"/>
  <c r="I43" i="160"/>
  <c r="J42" i="160"/>
  <c r="I42" i="160"/>
  <c r="J41" i="160"/>
  <c r="I41" i="160"/>
  <c r="J40" i="160"/>
  <c r="I40" i="160"/>
  <c r="J39" i="160"/>
  <c r="I39" i="160"/>
  <c r="J38" i="160"/>
  <c r="I38" i="160"/>
  <c r="J37" i="160"/>
  <c r="I37" i="160"/>
  <c r="J36" i="160"/>
  <c r="I36" i="160"/>
  <c r="J35" i="160"/>
  <c r="I35" i="160"/>
  <c r="J34" i="160"/>
  <c r="I34" i="160"/>
  <c r="J33" i="160"/>
  <c r="I33" i="160"/>
  <c r="J32" i="160"/>
  <c r="I32" i="160"/>
  <c r="J31" i="160"/>
  <c r="I31" i="160"/>
  <c r="J30" i="160"/>
  <c r="I30" i="160"/>
  <c r="J29" i="160"/>
  <c r="I29" i="160"/>
  <c r="J28" i="160"/>
  <c r="I28" i="160"/>
  <c r="J27" i="160"/>
  <c r="I27" i="160"/>
  <c r="J26" i="160"/>
  <c r="I26" i="160"/>
  <c r="J25" i="160"/>
  <c r="I25" i="160"/>
  <c r="J24" i="160"/>
  <c r="I24" i="160"/>
  <c r="J23" i="160"/>
  <c r="I23" i="160"/>
  <c r="J22" i="160"/>
  <c r="I22" i="160"/>
  <c r="J21" i="160"/>
  <c r="I21" i="160"/>
  <c r="J20" i="160"/>
  <c r="I20" i="160"/>
  <c r="J19" i="160"/>
  <c r="I19" i="160"/>
  <c r="J18" i="160"/>
  <c r="I18" i="160"/>
  <c r="J17" i="160"/>
  <c r="I17" i="160"/>
  <c r="E98" i="136"/>
  <c r="G17" i="160"/>
  <c r="G18" i="160" s="1"/>
  <c r="G19" i="160" s="1"/>
  <c r="G20" i="160" s="1"/>
  <c r="G21" i="160" s="1"/>
  <c r="G22" i="160" s="1"/>
  <c r="G23" i="160" s="1"/>
  <c r="G24" i="160" s="1"/>
  <c r="G25" i="160" s="1"/>
  <c r="G26" i="160" s="1"/>
  <c r="G27" i="160" s="1"/>
  <c r="G28" i="160" s="1"/>
  <c r="G29" i="160" s="1"/>
  <c r="G30" i="160" s="1"/>
  <c r="G31" i="160" s="1"/>
  <c r="G32" i="160" s="1"/>
  <c r="G33" i="160" s="1"/>
  <c r="G34" i="160" s="1"/>
  <c r="G35" i="160" s="1"/>
  <c r="G36" i="160" s="1"/>
  <c r="G37" i="160" s="1"/>
  <c r="G38" i="160" s="1"/>
  <c r="G39" i="160" s="1"/>
  <c r="G40" i="160" s="1"/>
  <c r="G41" i="160" s="1"/>
  <c r="G42" i="160" s="1"/>
  <c r="G43" i="160" s="1"/>
  <c r="G44" i="160" s="1"/>
  <c r="G45" i="160" s="1"/>
  <c r="G46" i="160" s="1"/>
  <c r="G47" i="160" s="1"/>
  <c r="G48" i="160" s="1"/>
  <c r="G49" i="160" s="1"/>
  <c r="G50" i="160" s="1"/>
  <c r="G51" i="160" s="1"/>
  <c r="G52" i="160" s="1"/>
  <c r="G53" i="160" s="1"/>
  <c r="G55" i="160" s="1"/>
  <c r="C5" i="160"/>
  <c r="C4" i="160"/>
  <c r="C3" i="160"/>
  <c r="J64" i="159"/>
  <c r="A64" i="159"/>
  <c r="J63" i="159"/>
  <c r="A63" i="159"/>
  <c r="J59" i="159"/>
  <c r="A59" i="159"/>
  <c r="F55" i="159"/>
  <c r="E55" i="159"/>
  <c r="H54" i="159"/>
  <c r="J53" i="159"/>
  <c r="J54" i="159" s="1"/>
  <c r="I53" i="159"/>
  <c r="I54" i="159" s="1"/>
  <c r="J52" i="159"/>
  <c r="I52" i="159"/>
  <c r="J51" i="159"/>
  <c r="I51" i="159"/>
  <c r="J50" i="159"/>
  <c r="I50" i="159"/>
  <c r="J49" i="159"/>
  <c r="I49" i="159"/>
  <c r="J48" i="159"/>
  <c r="I48" i="159"/>
  <c r="J47" i="159"/>
  <c r="I47" i="159"/>
  <c r="J46" i="159"/>
  <c r="I46" i="159"/>
  <c r="J45" i="159"/>
  <c r="I45" i="159"/>
  <c r="J44" i="159"/>
  <c r="I44" i="159"/>
  <c r="J43" i="159"/>
  <c r="I43" i="159"/>
  <c r="J42" i="159"/>
  <c r="I42" i="159"/>
  <c r="J41" i="159"/>
  <c r="I41" i="159"/>
  <c r="J40" i="159"/>
  <c r="I40" i="159"/>
  <c r="J39" i="159"/>
  <c r="I39" i="159"/>
  <c r="J38" i="159"/>
  <c r="I38" i="159"/>
  <c r="J37" i="159"/>
  <c r="I37" i="159"/>
  <c r="J36" i="159"/>
  <c r="I36" i="159"/>
  <c r="J35" i="159"/>
  <c r="I35" i="159"/>
  <c r="J34" i="159"/>
  <c r="I34" i="159"/>
  <c r="J33" i="159"/>
  <c r="I33" i="159"/>
  <c r="J32" i="159"/>
  <c r="I32" i="159"/>
  <c r="J31" i="159"/>
  <c r="I31" i="159"/>
  <c r="J30" i="159"/>
  <c r="I30" i="159"/>
  <c r="J29" i="159"/>
  <c r="I29" i="159"/>
  <c r="J28" i="159"/>
  <c r="I28" i="159"/>
  <c r="J27" i="159"/>
  <c r="I27" i="159"/>
  <c r="J26" i="159"/>
  <c r="I26" i="159"/>
  <c r="J25" i="159"/>
  <c r="I25" i="159"/>
  <c r="J24" i="159"/>
  <c r="I24" i="159"/>
  <c r="J23" i="159"/>
  <c r="I23" i="159"/>
  <c r="J22" i="159"/>
  <c r="I22" i="159"/>
  <c r="J21" i="159"/>
  <c r="I21" i="159"/>
  <c r="J20" i="159"/>
  <c r="I20" i="159"/>
  <c r="J19" i="159"/>
  <c r="I19" i="159"/>
  <c r="J18" i="159"/>
  <c r="I18" i="159"/>
  <c r="J17" i="159"/>
  <c r="I17" i="159"/>
  <c r="G17" i="159"/>
  <c r="G18" i="159" s="1"/>
  <c r="G19" i="159" s="1"/>
  <c r="G20" i="159" s="1"/>
  <c r="G21" i="159" s="1"/>
  <c r="G22" i="159" s="1"/>
  <c r="G23" i="159" s="1"/>
  <c r="G24" i="159" s="1"/>
  <c r="G25" i="159" s="1"/>
  <c r="G26" i="159" s="1"/>
  <c r="G27" i="159" s="1"/>
  <c r="G28" i="159" s="1"/>
  <c r="G29" i="159" s="1"/>
  <c r="G30" i="159" s="1"/>
  <c r="G31" i="159" s="1"/>
  <c r="G32" i="159" s="1"/>
  <c r="G33" i="159" s="1"/>
  <c r="G34" i="159" s="1"/>
  <c r="G35" i="159" s="1"/>
  <c r="G36" i="159" s="1"/>
  <c r="G37" i="159" s="1"/>
  <c r="G38" i="159" s="1"/>
  <c r="G39" i="159" s="1"/>
  <c r="G40" i="159" s="1"/>
  <c r="G41" i="159" s="1"/>
  <c r="G42" i="159" s="1"/>
  <c r="G43" i="159" s="1"/>
  <c r="G44" i="159" s="1"/>
  <c r="G45" i="159" s="1"/>
  <c r="G46" i="159" s="1"/>
  <c r="G47" i="159" s="1"/>
  <c r="G48" i="159" s="1"/>
  <c r="G49" i="159" s="1"/>
  <c r="G50" i="159" s="1"/>
  <c r="G51" i="159" s="1"/>
  <c r="G52" i="159" s="1"/>
  <c r="G53" i="159" s="1"/>
  <c r="G55" i="159" s="1"/>
  <c r="C5" i="159"/>
  <c r="C4" i="159"/>
  <c r="C3" i="159"/>
  <c r="J64" i="135"/>
  <c r="A64" i="135"/>
  <c r="J63" i="135"/>
  <c r="A63" i="135"/>
  <c r="J59" i="135"/>
  <c r="A59" i="135"/>
  <c r="F55" i="135"/>
  <c r="E55" i="135"/>
  <c r="H54" i="135"/>
  <c r="J53" i="135"/>
  <c r="J54" i="135" s="1"/>
  <c r="I53" i="135"/>
  <c r="I54" i="135" s="1"/>
  <c r="J52" i="135"/>
  <c r="I52" i="135"/>
  <c r="J51" i="135"/>
  <c r="I51" i="135"/>
  <c r="J50" i="135"/>
  <c r="I50" i="135"/>
  <c r="J49" i="135"/>
  <c r="I49" i="135"/>
  <c r="J48" i="135"/>
  <c r="I48" i="135"/>
  <c r="J47" i="135"/>
  <c r="I47" i="135"/>
  <c r="J46" i="135"/>
  <c r="I46" i="135"/>
  <c r="J45" i="135"/>
  <c r="I45" i="135"/>
  <c r="J44" i="135"/>
  <c r="I44" i="135"/>
  <c r="J43" i="135"/>
  <c r="I43" i="135"/>
  <c r="J42" i="135"/>
  <c r="I42" i="135"/>
  <c r="J41" i="135"/>
  <c r="I41" i="135"/>
  <c r="J40" i="135"/>
  <c r="I40" i="135"/>
  <c r="J39" i="135"/>
  <c r="I39" i="135"/>
  <c r="J38" i="135"/>
  <c r="I38" i="135"/>
  <c r="J37" i="135"/>
  <c r="I37" i="135"/>
  <c r="J36" i="135"/>
  <c r="I36" i="135"/>
  <c r="J35" i="135"/>
  <c r="I35" i="135"/>
  <c r="J34" i="135"/>
  <c r="I34" i="135"/>
  <c r="J33" i="135"/>
  <c r="I33" i="135"/>
  <c r="J32" i="135"/>
  <c r="I32" i="135"/>
  <c r="J31" i="135"/>
  <c r="I31" i="135"/>
  <c r="J30" i="135"/>
  <c r="I30" i="135"/>
  <c r="J29" i="135"/>
  <c r="I29" i="135"/>
  <c r="J28" i="135"/>
  <c r="I28" i="135"/>
  <c r="J27" i="135"/>
  <c r="I27" i="135"/>
  <c r="J26" i="135"/>
  <c r="I26" i="135"/>
  <c r="J25" i="135"/>
  <c r="I25" i="135"/>
  <c r="J24" i="135"/>
  <c r="I24" i="135"/>
  <c r="J23" i="135"/>
  <c r="I23" i="135"/>
  <c r="J22" i="135"/>
  <c r="I22" i="135"/>
  <c r="J21" i="135"/>
  <c r="I21" i="135"/>
  <c r="J20" i="135"/>
  <c r="I20" i="135"/>
  <c r="J19" i="135"/>
  <c r="I19" i="135"/>
  <c r="J18" i="135"/>
  <c r="I18" i="135"/>
  <c r="J17" i="135"/>
  <c r="I17" i="135"/>
  <c r="G17" i="135"/>
  <c r="G18" i="135" s="1"/>
  <c r="G19" i="135" s="1"/>
  <c r="G20" i="135" s="1"/>
  <c r="G21" i="135" s="1"/>
  <c r="G22" i="135" s="1"/>
  <c r="G23" i="135" s="1"/>
  <c r="G24" i="135" s="1"/>
  <c r="G25" i="135" s="1"/>
  <c r="G26" i="135" s="1"/>
  <c r="G27" i="135" s="1"/>
  <c r="G28" i="135" s="1"/>
  <c r="G29" i="135" s="1"/>
  <c r="G30" i="135" s="1"/>
  <c r="G31" i="135" s="1"/>
  <c r="G32" i="135" s="1"/>
  <c r="G33" i="135" s="1"/>
  <c r="G34" i="135" s="1"/>
  <c r="G35" i="135" s="1"/>
  <c r="G36" i="135" s="1"/>
  <c r="G37" i="135" s="1"/>
  <c r="G38" i="135" s="1"/>
  <c r="G39" i="135" s="1"/>
  <c r="G40" i="135" s="1"/>
  <c r="G41" i="135" s="1"/>
  <c r="G42" i="135" s="1"/>
  <c r="G43" i="135" s="1"/>
  <c r="G44" i="135" s="1"/>
  <c r="G45" i="135" s="1"/>
  <c r="G46" i="135" s="1"/>
  <c r="G47" i="135" s="1"/>
  <c r="G48" i="135" s="1"/>
  <c r="G49" i="135" s="1"/>
  <c r="G50" i="135" s="1"/>
  <c r="G51" i="135" s="1"/>
  <c r="G52" i="135" s="1"/>
  <c r="G53" i="135" s="1"/>
  <c r="G55" i="135" s="1"/>
  <c r="C5" i="135"/>
  <c r="C4" i="135"/>
  <c r="C3" i="135"/>
  <c r="J64" i="134"/>
  <c r="A64" i="134"/>
  <c r="J63" i="134"/>
  <c r="A63" i="134"/>
  <c r="J59" i="134"/>
  <c r="A59" i="134"/>
  <c r="F55" i="134"/>
  <c r="E55" i="134"/>
  <c r="H54" i="134"/>
  <c r="J53" i="134"/>
  <c r="J54" i="134" s="1"/>
  <c r="I53" i="134"/>
  <c r="I54" i="134" s="1"/>
  <c r="J52" i="134"/>
  <c r="I52" i="134"/>
  <c r="J51" i="134"/>
  <c r="I51" i="134"/>
  <c r="J50" i="134"/>
  <c r="I50" i="134"/>
  <c r="J49" i="134"/>
  <c r="I49" i="134"/>
  <c r="J48" i="134"/>
  <c r="I48" i="134"/>
  <c r="J47" i="134"/>
  <c r="I47" i="134"/>
  <c r="J46" i="134"/>
  <c r="I46" i="134"/>
  <c r="J45" i="134"/>
  <c r="I45" i="134"/>
  <c r="J44" i="134"/>
  <c r="I44" i="134"/>
  <c r="J43" i="134"/>
  <c r="I43" i="134"/>
  <c r="J42" i="134"/>
  <c r="I42" i="134"/>
  <c r="J41" i="134"/>
  <c r="I41" i="134"/>
  <c r="J40" i="134"/>
  <c r="I40" i="134"/>
  <c r="J39" i="134"/>
  <c r="I39" i="134"/>
  <c r="J38" i="134"/>
  <c r="I38" i="134"/>
  <c r="J37" i="134"/>
  <c r="I37" i="134"/>
  <c r="J36" i="134"/>
  <c r="I36" i="134"/>
  <c r="J35" i="134"/>
  <c r="I35" i="134"/>
  <c r="J34" i="134"/>
  <c r="I34" i="134"/>
  <c r="J33" i="134"/>
  <c r="I33" i="134"/>
  <c r="J32" i="134"/>
  <c r="I32" i="134"/>
  <c r="J31" i="134"/>
  <c r="I31" i="134"/>
  <c r="J30" i="134"/>
  <c r="I30" i="134"/>
  <c r="J29" i="134"/>
  <c r="I29" i="134"/>
  <c r="J28" i="134"/>
  <c r="I28" i="134"/>
  <c r="J27" i="134"/>
  <c r="I27" i="134"/>
  <c r="J26" i="134"/>
  <c r="I26" i="134"/>
  <c r="J25" i="134"/>
  <c r="I25" i="134"/>
  <c r="J24" i="134"/>
  <c r="I24" i="134"/>
  <c r="J23" i="134"/>
  <c r="I23" i="134"/>
  <c r="J22" i="134"/>
  <c r="I22" i="134"/>
  <c r="J21" i="134"/>
  <c r="I21" i="134"/>
  <c r="J20" i="134"/>
  <c r="I20" i="134"/>
  <c r="J19" i="134"/>
  <c r="I19" i="134"/>
  <c r="J18" i="134"/>
  <c r="I18" i="134"/>
  <c r="J17" i="134"/>
  <c r="I17" i="134"/>
  <c r="G17" i="134"/>
  <c r="G18" i="134" s="1"/>
  <c r="G19" i="134" s="1"/>
  <c r="G20" i="134" s="1"/>
  <c r="G21" i="134" s="1"/>
  <c r="G22" i="134" s="1"/>
  <c r="G23" i="134" s="1"/>
  <c r="G24" i="134" s="1"/>
  <c r="G25" i="134" s="1"/>
  <c r="G26" i="134" s="1"/>
  <c r="G27" i="134" s="1"/>
  <c r="G28" i="134" s="1"/>
  <c r="G29" i="134" s="1"/>
  <c r="G30" i="134" s="1"/>
  <c r="G31" i="134" s="1"/>
  <c r="G32" i="134" s="1"/>
  <c r="G33" i="134" s="1"/>
  <c r="G34" i="134" s="1"/>
  <c r="G35" i="134" s="1"/>
  <c r="G36" i="134" s="1"/>
  <c r="G37" i="134" s="1"/>
  <c r="G38" i="134" s="1"/>
  <c r="G39" i="134" s="1"/>
  <c r="G40" i="134" s="1"/>
  <c r="G41" i="134" s="1"/>
  <c r="G42" i="134" s="1"/>
  <c r="G43" i="134" s="1"/>
  <c r="G44" i="134" s="1"/>
  <c r="G45" i="134" s="1"/>
  <c r="G46" i="134" s="1"/>
  <c r="G47" i="134" s="1"/>
  <c r="G48" i="134" s="1"/>
  <c r="G49" i="134" s="1"/>
  <c r="G50" i="134" s="1"/>
  <c r="G51" i="134" s="1"/>
  <c r="G52" i="134" s="1"/>
  <c r="G53" i="134" s="1"/>
  <c r="G55" i="134" s="1"/>
  <c r="C5" i="134"/>
  <c r="C4" i="134"/>
  <c r="C3" i="134"/>
  <c r="J64" i="133"/>
  <c r="A64" i="133"/>
  <c r="J63" i="133"/>
  <c r="A63" i="133"/>
  <c r="J59" i="133"/>
  <c r="A59" i="133"/>
  <c r="F55" i="133"/>
  <c r="E55" i="133"/>
  <c r="H54" i="133"/>
  <c r="J53" i="133"/>
  <c r="J54" i="133" s="1"/>
  <c r="I53" i="133"/>
  <c r="I54" i="133" s="1"/>
  <c r="J52" i="133"/>
  <c r="I52" i="133"/>
  <c r="J51" i="133"/>
  <c r="I51" i="133"/>
  <c r="J50" i="133"/>
  <c r="I50" i="133"/>
  <c r="J49" i="133"/>
  <c r="I49" i="133"/>
  <c r="J48" i="133"/>
  <c r="I48" i="133"/>
  <c r="J47" i="133"/>
  <c r="I47" i="133"/>
  <c r="J46" i="133"/>
  <c r="I46" i="133"/>
  <c r="J45" i="133"/>
  <c r="I45" i="133"/>
  <c r="J44" i="133"/>
  <c r="I44" i="133"/>
  <c r="J43" i="133"/>
  <c r="I43" i="133"/>
  <c r="J42" i="133"/>
  <c r="I42" i="133"/>
  <c r="J41" i="133"/>
  <c r="I41" i="133"/>
  <c r="J40" i="133"/>
  <c r="I40" i="133"/>
  <c r="J39" i="133"/>
  <c r="I39" i="133"/>
  <c r="J38" i="133"/>
  <c r="I38" i="133"/>
  <c r="J37" i="133"/>
  <c r="I37" i="133"/>
  <c r="J36" i="133"/>
  <c r="I36" i="133"/>
  <c r="J35" i="133"/>
  <c r="I35" i="133"/>
  <c r="J34" i="133"/>
  <c r="I34" i="133"/>
  <c r="J33" i="133"/>
  <c r="I33" i="133"/>
  <c r="J32" i="133"/>
  <c r="I32" i="133"/>
  <c r="J31" i="133"/>
  <c r="I31" i="133"/>
  <c r="J30" i="133"/>
  <c r="I30" i="133"/>
  <c r="J29" i="133"/>
  <c r="I29" i="133"/>
  <c r="J28" i="133"/>
  <c r="I28" i="133"/>
  <c r="J27" i="133"/>
  <c r="I27" i="133"/>
  <c r="J26" i="133"/>
  <c r="I26" i="133"/>
  <c r="J25" i="133"/>
  <c r="I25" i="133"/>
  <c r="J24" i="133"/>
  <c r="I24" i="133"/>
  <c r="J23" i="133"/>
  <c r="I23" i="133"/>
  <c r="J22" i="133"/>
  <c r="I22" i="133"/>
  <c r="J21" i="133"/>
  <c r="I21" i="133"/>
  <c r="J20" i="133"/>
  <c r="I20" i="133"/>
  <c r="J19" i="133"/>
  <c r="I19" i="133"/>
  <c r="J18" i="133"/>
  <c r="I18" i="133"/>
  <c r="J17" i="133"/>
  <c r="I17" i="133"/>
  <c r="E94" i="136"/>
  <c r="G17" i="133"/>
  <c r="G18" i="133" s="1"/>
  <c r="G19" i="133" s="1"/>
  <c r="G20" i="133" s="1"/>
  <c r="G21" i="133" s="1"/>
  <c r="G22" i="133" s="1"/>
  <c r="G23" i="133" s="1"/>
  <c r="G24" i="133" s="1"/>
  <c r="G25" i="133" s="1"/>
  <c r="G26" i="133" s="1"/>
  <c r="G27" i="133" s="1"/>
  <c r="G28" i="133" s="1"/>
  <c r="G29" i="133" s="1"/>
  <c r="G30" i="133" s="1"/>
  <c r="G31" i="133" s="1"/>
  <c r="G32" i="133" s="1"/>
  <c r="G33" i="133" s="1"/>
  <c r="G34" i="133" s="1"/>
  <c r="G35" i="133" s="1"/>
  <c r="G36" i="133" s="1"/>
  <c r="G37" i="133" s="1"/>
  <c r="G38" i="133" s="1"/>
  <c r="G39" i="133" s="1"/>
  <c r="G40" i="133" s="1"/>
  <c r="G41" i="133" s="1"/>
  <c r="G42" i="133" s="1"/>
  <c r="G43" i="133" s="1"/>
  <c r="G44" i="133" s="1"/>
  <c r="G45" i="133" s="1"/>
  <c r="G46" i="133" s="1"/>
  <c r="G47" i="133" s="1"/>
  <c r="G48" i="133" s="1"/>
  <c r="G49" i="133" s="1"/>
  <c r="G50" i="133" s="1"/>
  <c r="G51" i="133" s="1"/>
  <c r="G52" i="133" s="1"/>
  <c r="G53" i="133" s="1"/>
  <c r="G55" i="133" s="1"/>
  <c r="C5" i="133"/>
  <c r="C4" i="133"/>
  <c r="C3" i="133"/>
  <c r="J64" i="132"/>
  <c r="A64" i="132"/>
  <c r="J63" i="132"/>
  <c r="A63" i="132"/>
  <c r="J59" i="132"/>
  <c r="A59" i="132"/>
  <c r="F55" i="132"/>
  <c r="E55" i="132"/>
  <c r="H54" i="132"/>
  <c r="J53" i="132"/>
  <c r="J54" i="132" s="1"/>
  <c r="I53" i="132"/>
  <c r="I54" i="132" s="1"/>
  <c r="J52" i="132"/>
  <c r="I52" i="132"/>
  <c r="J51" i="132"/>
  <c r="I51" i="132"/>
  <c r="J50" i="132"/>
  <c r="I50" i="132"/>
  <c r="J49" i="132"/>
  <c r="I49" i="132"/>
  <c r="J48" i="132"/>
  <c r="I48" i="132"/>
  <c r="J47" i="132"/>
  <c r="I47" i="132"/>
  <c r="J46" i="132"/>
  <c r="I46" i="132"/>
  <c r="J45" i="132"/>
  <c r="I45" i="132"/>
  <c r="J44" i="132"/>
  <c r="I44" i="132"/>
  <c r="J43" i="132"/>
  <c r="I43" i="132"/>
  <c r="J42" i="132"/>
  <c r="I42" i="132"/>
  <c r="J41" i="132"/>
  <c r="I41" i="132"/>
  <c r="J40" i="132"/>
  <c r="I40" i="132"/>
  <c r="J39" i="132"/>
  <c r="I39" i="132"/>
  <c r="J38" i="132"/>
  <c r="I38" i="132"/>
  <c r="J37" i="132"/>
  <c r="I37" i="132"/>
  <c r="J36" i="132"/>
  <c r="I36" i="132"/>
  <c r="J35" i="132"/>
  <c r="I35" i="132"/>
  <c r="J34" i="132"/>
  <c r="I34" i="132"/>
  <c r="J33" i="132"/>
  <c r="I33" i="132"/>
  <c r="J32" i="132"/>
  <c r="I32" i="132"/>
  <c r="J31" i="132"/>
  <c r="I31" i="132"/>
  <c r="J30" i="132"/>
  <c r="I30" i="132"/>
  <c r="J29" i="132"/>
  <c r="I29" i="132"/>
  <c r="J28" i="132"/>
  <c r="I28" i="132"/>
  <c r="J27" i="132"/>
  <c r="I27" i="132"/>
  <c r="J26" i="132"/>
  <c r="I26" i="132"/>
  <c r="J25" i="132"/>
  <c r="I25" i="132"/>
  <c r="J24" i="132"/>
  <c r="I24" i="132"/>
  <c r="J23" i="132"/>
  <c r="I23" i="132"/>
  <c r="J22" i="132"/>
  <c r="I22" i="132"/>
  <c r="J21" i="132"/>
  <c r="I21" i="132"/>
  <c r="J20" i="132"/>
  <c r="I20" i="132"/>
  <c r="J19" i="132"/>
  <c r="I19" i="132"/>
  <c r="J18" i="132"/>
  <c r="I18" i="132"/>
  <c r="J17" i="132"/>
  <c r="I17" i="132"/>
  <c r="G17" i="132"/>
  <c r="G18" i="132" s="1"/>
  <c r="G19" i="132" s="1"/>
  <c r="G20" i="132" s="1"/>
  <c r="G21" i="132" s="1"/>
  <c r="G22" i="132" s="1"/>
  <c r="G23" i="132" s="1"/>
  <c r="G24" i="132" s="1"/>
  <c r="G25" i="132" s="1"/>
  <c r="G26" i="132" s="1"/>
  <c r="G27" i="132" s="1"/>
  <c r="G28" i="132" s="1"/>
  <c r="G29" i="132" s="1"/>
  <c r="G30" i="132" s="1"/>
  <c r="G31" i="132" s="1"/>
  <c r="G32" i="132" s="1"/>
  <c r="G33" i="132" s="1"/>
  <c r="G34" i="132" s="1"/>
  <c r="G35" i="132" s="1"/>
  <c r="G36" i="132" s="1"/>
  <c r="G37" i="132" s="1"/>
  <c r="G38" i="132" s="1"/>
  <c r="G39" i="132" s="1"/>
  <c r="G40" i="132" s="1"/>
  <c r="G41" i="132" s="1"/>
  <c r="G42" i="132" s="1"/>
  <c r="G43" i="132" s="1"/>
  <c r="G44" i="132" s="1"/>
  <c r="G45" i="132" s="1"/>
  <c r="G46" i="132" s="1"/>
  <c r="G47" i="132" s="1"/>
  <c r="G48" i="132" s="1"/>
  <c r="G49" i="132" s="1"/>
  <c r="G50" i="132" s="1"/>
  <c r="G51" i="132" s="1"/>
  <c r="G52" i="132" s="1"/>
  <c r="G53" i="132" s="1"/>
  <c r="G55" i="132" s="1"/>
  <c r="C5" i="132"/>
  <c r="C4" i="132"/>
  <c r="C3" i="132"/>
  <c r="J64" i="131"/>
  <c r="A64" i="131"/>
  <c r="J63" i="131"/>
  <c r="A63" i="131"/>
  <c r="J59" i="131"/>
  <c r="A59" i="131"/>
  <c r="F55" i="131"/>
  <c r="E55" i="131"/>
  <c r="H54" i="131"/>
  <c r="J53" i="131"/>
  <c r="J54" i="131" s="1"/>
  <c r="I53" i="131"/>
  <c r="I54" i="131" s="1"/>
  <c r="J52" i="131"/>
  <c r="I52" i="131"/>
  <c r="J51" i="131"/>
  <c r="I51" i="131"/>
  <c r="J50" i="131"/>
  <c r="I50" i="131"/>
  <c r="J49" i="131"/>
  <c r="I49" i="131"/>
  <c r="J48" i="131"/>
  <c r="I48" i="131"/>
  <c r="J47" i="131"/>
  <c r="I47" i="131"/>
  <c r="J46" i="131"/>
  <c r="I46" i="131"/>
  <c r="J45" i="131"/>
  <c r="I45" i="131"/>
  <c r="J44" i="131"/>
  <c r="I44" i="131"/>
  <c r="J43" i="131"/>
  <c r="I43" i="131"/>
  <c r="J42" i="131"/>
  <c r="I42" i="131"/>
  <c r="J41" i="131"/>
  <c r="I41" i="131"/>
  <c r="J40" i="131"/>
  <c r="I40" i="131"/>
  <c r="J39" i="131"/>
  <c r="I39" i="131"/>
  <c r="J38" i="131"/>
  <c r="I38" i="131"/>
  <c r="J37" i="131"/>
  <c r="I37" i="131"/>
  <c r="J36" i="131"/>
  <c r="I36" i="131"/>
  <c r="J35" i="131"/>
  <c r="I35" i="131"/>
  <c r="J34" i="131"/>
  <c r="I34" i="131"/>
  <c r="J33" i="131"/>
  <c r="I33" i="131"/>
  <c r="J32" i="131"/>
  <c r="I32" i="131"/>
  <c r="J31" i="131"/>
  <c r="I31" i="131"/>
  <c r="J30" i="131"/>
  <c r="I30" i="131"/>
  <c r="J29" i="131"/>
  <c r="I29" i="131"/>
  <c r="J28" i="131"/>
  <c r="I28" i="131"/>
  <c r="J27" i="131"/>
  <c r="I27" i="131"/>
  <c r="J26" i="131"/>
  <c r="I26" i="131"/>
  <c r="J25" i="131"/>
  <c r="I25" i="131"/>
  <c r="J24" i="131"/>
  <c r="I24" i="131"/>
  <c r="J23" i="131"/>
  <c r="I23" i="131"/>
  <c r="J22" i="131"/>
  <c r="I22" i="131"/>
  <c r="J21" i="131"/>
  <c r="I21" i="131"/>
  <c r="J20" i="131"/>
  <c r="I20" i="131"/>
  <c r="J19" i="131"/>
  <c r="I19" i="131"/>
  <c r="J18" i="131"/>
  <c r="I18" i="131"/>
  <c r="J17" i="131"/>
  <c r="I17" i="131"/>
  <c r="G17" i="131"/>
  <c r="G18" i="131" s="1"/>
  <c r="G19" i="131" s="1"/>
  <c r="G20" i="131" s="1"/>
  <c r="G21" i="131" s="1"/>
  <c r="G22" i="131" s="1"/>
  <c r="G23" i="131" s="1"/>
  <c r="G24" i="131" s="1"/>
  <c r="G25" i="131" s="1"/>
  <c r="G26" i="131" s="1"/>
  <c r="G27" i="131" s="1"/>
  <c r="G28" i="131" s="1"/>
  <c r="G29" i="131" s="1"/>
  <c r="G30" i="131" s="1"/>
  <c r="G31" i="131" s="1"/>
  <c r="G32" i="131" s="1"/>
  <c r="G33" i="131" s="1"/>
  <c r="G34" i="131" s="1"/>
  <c r="G35" i="131" s="1"/>
  <c r="G36" i="131" s="1"/>
  <c r="G37" i="131" s="1"/>
  <c r="G38" i="131" s="1"/>
  <c r="G39" i="131" s="1"/>
  <c r="G40" i="131" s="1"/>
  <c r="G41" i="131" s="1"/>
  <c r="G42" i="131" s="1"/>
  <c r="G43" i="131" s="1"/>
  <c r="G44" i="131" s="1"/>
  <c r="G45" i="131" s="1"/>
  <c r="G46" i="131" s="1"/>
  <c r="G47" i="131" s="1"/>
  <c r="G48" i="131" s="1"/>
  <c r="G49" i="131" s="1"/>
  <c r="G50" i="131" s="1"/>
  <c r="G51" i="131" s="1"/>
  <c r="G52" i="131" s="1"/>
  <c r="G53" i="131" s="1"/>
  <c r="G55" i="131" s="1"/>
  <c r="C5" i="131"/>
  <c r="C4" i="131"/>
  <c r="C3" i="131"/>
  <c r="J64" i="130"/>
  <c r="A64" i="130"/>
  <c r="J63" i="130"/>
  <c r="A63" i="130"/>
  <c r="J59" i="130"/>
  <c r="A59" i="130"/>
  <c r="F55" i="130"/>
  <c r="E55" i="130"/>
  <c r="H54" i="130"/>
  <c r="J53" i="130"/>
  <c r="J54" i="130" s="1"/>
  <c r="I53" i="130"/>
  <c r="I54" i="130" s="1"/>
  <c r="J52" i="130"/>
  <c r="I52" i="130"/>
  <c r="J51" i="130"/>
  <c r="I51" i="130"/>
  <c r="J50" i="130"/>
  <c r="I50" i="130"/>
  <c r="J49" i="130"/>
  <c r="I49" i="130"/>
  <c r="J48" i="130"/>
  <c r="I48" i="130"/>
  <c r="J47" i="130"/>
  <c r="I47" i="130"/>
  <c r="J46" i="130"/>
  <c r="I46" i="130"/>
  <c r="J45" i="130"/>
  <c r="I45" i="130"/>
  <c r="J44" i="130"/>
  <c r="I44" i="130"/>
  <c r="J43" i="130"/>
  <c r="I43" i="130"/>
  <c r="J42" i="130"/>
  <c r="I42" i="130"/>
  <c r="J41" i="130"/>
  <c r="I41" i="130"/>
  <c r="J40" i="130"/>
  <c r="I40" i="130"/>
  <c r="J39" i="130"/>
  <c r="I39" i="130"/>
  <c r="J38" i="130"/>
  <c r="I38" i="130"/>
  <c r="J37" i="130"/>
  <c r="I37" i="130"/>
  <c r="J36" i="130"/>
  <c r="I36" i="130"/>
  <c r="J35" i="130"/>
  <c r="I35" i="130"/>
  <c r="J34" i="130"/>
  <c r="I34" i="130"/>
  <c r="J33" i="130"/>
  <c r="I33" i="130"/>
  <c r="J32" i="130"/>
  <c r="I32" i="130"/>
  <c r="J31" i="130"/>
  <c r="I31" i="130"/>
  <c r="J30" i="130"/>
  <c r="I30" i="130"/>
  <c r="J29" i="130"/>
  <c r="I29" i="130"/>
  <c r="J28" i="130"/>
  <c r="I28" i="130"/>
  <c r="J27" i="130"/>
  <c r="I27" i="130"/>
  <c r="J26" i="130"/>
  <c r="I26" i="130"/>
  <c r="J25" i="130"/>
  <c r="I25" i="130"/>
  <c r="J24" i="130"/>
  <c r="I24" i="130"/>
  <c r="J23" i="130"/>
  <c r="I23" i="130"/>
  <c r="J22" i="130"/>
  <c r="I22" i="130"/>
  <c r="J21" i="130"/>
  <c r="I21" i="130"/>
  <c r="J20" i="130"/>
  <c r="I20" i="130"/>
  <c r="J19" i="130"/>
  <c r="I19" i="130"/>
  <c r="J18" i="130"/>
  <c r="I18" i="130"/>
  <c r="J17" i="130"/>
  <c r="I17" i="130"/>
  <c r="G17" i="130"/>
  <c r="G18" i="130" s="1"/>
  <c r="G19" i="130" s="1"/>
  <c r="G20" i="130" s="1"/>
  <c r="G21" i="130" s="1"/>
  <c r="G22" i="130" s="1"/>
  <c r="G23" i="130" s="1"/>
  <c r="G24" i="130" s="1"/>
  <c r="G25" i="130" s="1"/>
  <c r="G26" i="130" s="1"/>
  <c r="G27" i="130" s="1"/>
  <c r="G28" i="130" s="1"/>
  <c r="G29" i="130" s="1"/>
  <c r="G30" i="130" s="1"/>
  <c r="G31" i="130" s="1"/>
  <c r="G32" i="130" s="1"/>
  <c r="G33" i="130" s="1"/>
  <c r="G34" i="130" s="1"/>
  <c r="G35" i="130" s="1"/>
  <c r="G36" i="130" s="1"/>
  <c r="G37" i="130" s="1"/>
  <c r="G38" i="130" s="1"/>
  <c r="G39" i="130" s="1"/>
  <c r="G40" i="130" s="1"/>
  <c r="G41" i="130" s="1"/>
  <c r="G42" i="130" s="1"/>
  <c r="G43" i="130" s="1"/>
  <c r="G44" i="130" s="1"/>
  <c r="G45" i="130" s="1"/>
  <c r="G46" i="130" s="1"/>
  <c r="G47" i="130" s="1"/>
  <c r="G48" i="130" s="1"/>
  <c r="G49" i="130" s="1"/>
  <c r="G50" i="130" s="1"/>
  <c r="G51" i="130" s="1"/>
  <c r="G52" i="130" s="1"/>
  <c r="G53" i="130" s="1"/>
  <c r="G55" i="130" s="1"/>
  <c r="C5" i="130"/>
  <c r="C4" i="130"/>
  <c r="C3" i="130"/>
  <c r="J64" i="129"/>
  <c r="A64" i="129"/>
  <c r="J63" i="129"/>
  <c r="A63" i="129"/>
  <c r="J59" i="129"/>
  <c r="A59" i="129"/>
  <c r="F55" i="129"/>
  <c r="E55" i="129"/>
  <c r="H54" i="129"/>
  <c r="J53" i="129"/>
  <c r="J54" i="129" s="1"/>
  <c r="I53" i="129"/>
  <c r="I54" i="129" s="1"/>
  <c r="J52" i="129"/>
  <c r="I52" i="129"/>
  <c r="J51" i="129"/>
  <c r="I51" i="129"/>
  <c r="J50" i="129"/>
  <c r="I50" i="129"/>
  <c r="J49" i="129"/>
  <c r="I49" i="129"/>
  <c r="J48" i="129"/>
  <c r="I48" i="129"/>
  <c r="J47" i="129"/>
  <c r="I47" i="129"/>
  <c r="J46" i="129"/>
  <c r="I46" i="129"/>
  <c r="J45" i="129"/>
  <c r="I45" i="129"/>
  <c r="J44" i="129"/>
  <c r="I44" i="129"/>
  <c r="J43" i="129"/>
  <c r="I43" i="129"/>
  <c r="J42" i="129"/>
  <c r="I42" i="129"/>
  <c r="J41" i="129"/>
  <c r="I41" i="129"/>
  <c r="J40" i="129"/>
  <c r="I40" i="129"/>
  <c r="J39" i="129"/>
  <c r="I39" i="129"/>
  <c r="J38" i="129"/>
  <c r="I38" i="129"/>
  <c r="J37" i="129"/>
  <c r="I37" i="129"/>
  <c r="J36" i="129"/>
  <c r="I36" i="129"/>
  <c r="J35" i="129"/>
  <c r="I35" i="129"/>
  <c r="J34" i="129"/>
  <c r="I34" i="129"/>
  <c r="J33" i="129"/>
  <c r="I33" i="129"/>
  <c r="J32" i="129"/>
  <c r="I32" i="129"/>
  <c r="J31" i="129"/>
  <c r="I31" i="129"/>
  <c r="J30" i="129"/>
  <c r="I30" i="129"/>
  <c r="J29" i="129"/>
  <c r="I29" i="129"/>
  <c r="J28" i="129"/>
  <c r="I28" i="129"/>
  <c r="J27" i="129"/>
  <c r="I27" i="129"/>
  <c r="J26" i="129"/>
  <c r="I26" i="129"/>
  <c r="J25" i="129"/>
  <c r="I25" i="129"/>
  <c r="J24" i="129"/>
  <c r="I24" i="129"/>
  <c r="J23" i="129"/>
  <c r="I23" i="129"/>
  <c r="J22" i="129"/>
  <c r="I22" i="129"/>
  <c r="J21" i="129"/>
  <c r="I21" i="129"/>
  <c r="J20" i="129"/>
  <c r="I20" i="129"/>
  <c r="J19" i="129"/>
  <c r="I19" i="129"/>
  <c r="J18" i="129"/>
  <c r="I18" i="129"/>
  <c r="J17" i="129"/>
  <c r="I17" i="129"/>
  <c r="E90" i="136"/>
  <c r="G17" i="129"/>
  <c r="G18" i="129" s="1"/>
  <c r="G19" i="129" s="1"/>
  <c r="G20" i="129" s="1"/>
  <c r="G21" i="129" s="1"/>
  <c r="G22" i="129" s="1"/>
  <c r="G23" i="129" s="1"/>
  <c r="G24" i="129" s="1"/>
  <c r="G25" i="129" s="1"/>
  <c r="G26" i="129" s="1"/>
  <c r="G27" i="129" s="1"/>
  <c r="G28" i="129" s="1"/>
  <c r="G29" i="129" s="1"/>
  <c r="G30" i="129" s="1"/>
  <c r="G31" i="129" s="1"/>
  <c r="G32" i="129" s="1"/>
  <c r="G33" i="129" s="1"/>
  <c r="G34" i="129" s="1"/>
  <c r="G35" i="129" s="1"/>
  <c r="G36" i="129" s="1"/>
  <c r="G37" i="129" s="1"/>
  <c r="G38" i="129" s="1"/>
  <c r="G39" i="129" s="1"/>
  <c r="G40" i="129" s="1"/>
  <c r="G41" i="129" s="1"/>
  <c r="G42" i="129" s="1"/>
  <c r="G43" i="129" s="1"/>
  <c r="G44" i="129" s="1"/>
  <c r="G45" i="129" s="1"/>
  <c r="G46" i="129" s="1"/>
  <c r="G47" i="129" s="1"/>
  <c r="G48" i="129" s="1"/>
  <c r="G49" i="129" s="1"/>
  <c r="G50" i="129" s="1"/>
  <c r="G51" i="129" s="1"/>
  <c r="G52" i="129" s="1"/>
  <c r="G53" i="129" s="1"/>
  <c r="G55" i="129" s="1"/>
  <c r="C5" i="129"/>
  <c r="C4" i="129"/>
  <c r="C3" i="129"/>
  <c r="J64" i="128"/>
  <c r="A64" i="128"/>
  <c r="J63" i="128"/>
  <c r="A63" i="128"/>
  <c r="J59" i="128"/>
  <c r="A59" i="128"/>
  <c r="F55" i="128"/>
  <c r="E55" i="128"/>
  <c r="H54" i="128"/>
  <c r="J53" i="128"/>
  <c r="J54" i="128" s="1"/>
  <c r="I53" i="128"/>
  <c r="I54" i="128" s="1"/>
  <c r="J52" i="128"/>
  <c r="I52" i="128"/>
  <c r="J51" i="128"/>
  <c r="I51" i="128"/>
  <c r="J50" i="128"/>
  <c r="I50" i="128"/>
  <c r="J49" i="128"/>
  <c r="I49" i="128"/>
  <c r="J48" i="128"/>
  <c r="I48" i="128"/>
  <c r="J47" i="128"/>
  <c r="I47" i="128"/>
  <c r="J46" i="128"/>
  <c r="I46" i="128"/>
  <c r="J45" i="128"/>
  <c r="I45" i="128"/>
  <c r="J44" i="128"/>
  <c r="I44" i="128"/>
  <c r="J43" i="128"/>
  <c r="I43" i="128"/>
  <c r="J42" i="128"/>
  <c r="I42" i="128"/>
  <c r="J41" i="128"/>
  <c r="I41" i="128"/>
  <c r="J40" i="128"/>
  <c r="I40" i="128"/>
  <c r="J39" i="128"/>
  <c r="I39" i="128"/>
  <c r="J38" i="128"/>
  <c r="I38" i="128"/>
  <c r="J37" i="128"/>
  <c r="I37" i="128"/>
  <c r="J36" i="128"/>
  <c r="I36" i="128"/>
  <c r="J35" i="128"/>
  <c r="I35" i="128"/>
  <c r="J34" i="128"/>
  <c r="I34" i="128"/>
  <c r="J33" i="128"/>
  <c r="I33" i="128"/>
  <c r="J32" i="128"/>
  <c r="I32" i="128"/>
  <c r="J31" i="128"/>
  <c r="I31" i="128"/>
  <c r="J30" i="128"/>
  <c r="I30" i="128"/>
  <c r="J29" i="128"/>
  <c r="I29" i="128"/>
  <c r="J28" i="128"/>
  <c r="I28" i="128"/>
  <c r="J27" i="128"/>
  <c r="I27" i="128"/>
  <c r="J26" i="128"/>
  <c r="I26" i="128"/>
  <c r="J25" i="128"/>
  <c r="I25" i="128"/>
  <c r="J24" i="128"/>
  <c r="I24" i="128"/>
  <c r="J23" i="128"/>
  <c r="I23" i="128"/>
  <c r="J22" i="128"/>
  <c r="I22" i="128"/>
  <c r="J21" i="128"/>
  <c r="I21" i="128"/>
  <c r="J20" i="128"/>
  <c r="I20" i="128"/>
  <c r="J19" i="128"/>
  <c r="I19" i="128"/>
  <c r="J18" i="128"/>
  <c r="I18" i="128"/>
  <c r="J17" i="128"/>
  <c r="I17" i="128"/>
  <c r="G17" i="128"/>
  <c r="G18" i="128" s="1"/>
  <c r="G19" i="128" s="1"/>
  <c r="G20" i="128" s="1"/>
  <c r="G21" i="128" s="1"/>
  <c r="G22" i="128" s="1"/>
  <c r="G23" i="128" s="1"/>
  <c r="G24" i="128" s="1"/>
  <c r="G25" i="128" s="1"/>
  <c r="G26" i="128" s="1"/>
  <c r="G27" i="128" s="1"/>
  <c r="G28" i="128" s="1"/>
  <c r="G29" i="128" s="1"/>
  <c r="G30" i="128" s="1"/>
  <c r="G31" i="128" s="1"/>
  <c r="G32" i="128" s="1"/>
  <c r="G33" i="128" s="1"/>
  <c r="G34" i="128" s="1"/>
  <c r="G35" i="128" s="1"/>
  <c r="G36" i="128" s="1"/>
  <c r="G37" i="128" s="1"/>
  <c r="G38" i="128" s="1"/>
  <c r="G39" i="128" s="1"/>
  <c r="G40" i="128" s="1"/>
  <c r="G41" i="128" s="1"/>
  <c r="G42" i="128" s="1"/>
  <c r="G43" i="128" s="1"/>
  <c r="G44" i="128" s="1"/>
  <c r="G45" i="128" s="1"/>
  <c r="G46" i="128" s="1"/>
  <c r="G47" i="128" s="1"/>
  <c r="G48" i="128" s="1"/>
  <c r="G49" i="128" s="1"/>
  <c r="G50" i="128" s="1"/>
  <c r="G51" i="128" s="1"/>
  <c r="G52" i="128" s="1"/>
  <c r="G53" i="128" s="1"/>
  <c r="G55" i="128" s="1"/>
  <c r="C5" i="128"/>
  <c r="C4" i="128"/>
  <c r="C3" i="128"/>
  <c r="J64" i="127"/>
  <c r="A64" i="127"/>
  <c r="J63" i="127"/>
  <c r="A63" i="127"/>
  <c r="J59" i="127"/>
  <c r="A59" i="127"/>
  <c r="F55" i="127"/>
  <c r="E55" i="127"/>
  <c r="H54" i="127"/>
  <c r="J53" i="127"/>
  <c r="J54" i="127" s="1"/>
  <c r="I53" i="127"/>
  <c r="I54" i="127" s="1"/>
  <c r="J52" i="127"/>
  <c r="I52" i="127"/>
  <c r="J51" i="127"/>
  <c r="I51" i="127"/>
  <c r="J50" i="127"/>
  <c r="I50" i="127"/>
  <c r="J49" i="127"/>
  <c r="I49" i="127"/>
  <c r="J48" i="127"/>
  <c r="I48" i="127"/>
  <c r="J47" i="127"/>
  <c r="I47" i="127"/>
  <c r="J46" i="127"/>
  <c r="I46" i="127"/>
  <c r="J45" i="127"/>
  <c r="I45" i="127"/>
  <c r="J44" i="127"/>
  <c r="I44" i="127"/>
  <c r="J43" i="127"/>
  <c r="I43" i="127"/>
  <c r="J42" i="127"/>
  <c r="I42" i="127"/>
  <c r="J41" i="127"/>
  <c r="I41" i="127"/>
  <c r="J40" i="127"/>
  <c r="I40" i="127"/>
  <c r="J39" i="127"/>
  <c r="I39" i="127"/>
  <c r="J38" i="127"/>
  <c r="I38" i="127"/>
  <c r="J37" i="127"/>
  <c r="I37" i="127"/>
  <c r="J36" i="127"/>
  <c r="I36" i="127"/>
  <c r="J35" i="127"/>
  <c r="I35" i="127"/>
  <c r="J34" i="127"/>
  <c r="I34" i="127"/>
  <c r="J33" i="127"/>
  <c r="I33" i="127"/>
  <c r="J32" i="127"/>
  <c r="I32" i="127"/>
  <c r="J31" i="127"/>
  <c r="I31" i="127"/>
  <c r="J30" i="127"/>
  <c r="I30" i="127"/>
  <c r="J29" i="127"/>
  <c r="I29" i="127"/>
  <c r="J28" i="127"/>
  <c r="I28" i="127"/>
  <c r="J27" i="127"/>
  <c r="I27" i="127"/>
  <c r="J26" i="127"/>
  <c r="I26" i="127"/>
  <c r="J25" i="127"/>
  <c r="I25" i="127"/>
  <c r="J24" i="127"/>
  <c r="I24" i="127"/>
  <c r="J23" i="127"/>
  <c r="I23" i="127"/>
  <c r="J22" i="127"/>
  <c r="I22" i="127"/>
  <c r="J21" i="127"/>
  <c r="I21" i="127"/>
  <c r="J20" i="127"/>
  <c r="I20" i="127"/>
  <c r="J19" i="127"/>
  <c r="I19" i="127"/>
  <c r="J18" i="127"/>
  <c r="I18" i="127"/>
  <c r="J17" i="127"/>
  <c r="I17" i="127"/>
  <c r="G17" i="127"/>
  <c r="G18" i="127" s="1"/>
  <c r="G19" i="127" s="1"/>
  <c r="G20" i="127" s="1"/>
  <c r="G21" i="127" s="1"/>
  <c r="G22" i="127" s="1"/>
  <c r="G23" i="127" s="1"/>
  <c r="G24" i="127" s="1"/>
  <c r="G25" i="127" s="1"/>
  <c r="G26" i="127" s="1"/>
  <c r="G27" i="127" s="1"/>
  <c r="G28" i="127" s="1"/>
  <c r="G29" i="127" s="1"/>
  <c r="G30" i="127" s="1"/>
  <c r="G31" i="127" s="1"/>
  <c r="G32" i="127" s="1"/>
  <c r="G33" i="127" s="1"/>
  <c r="G34" i="127" s="1"/>
  <c r="G35" i="127" s="1"/>
  <c r="G36" i="127" s="1"/>
  <c r="G37" i="127" s="1"/>
  <c r="G38" i="127" s="1"/>
  <c r="G39" i="127" s="1"/>
  <c r="G40" i="127" s="1"/>
  <c r="G41" i="127" s="1"/>
  <c r="G42" i="127" s="1"/>
  <c r="G43" i="127" s="1"/>
  <c r="G44" i="127" s="1"/>
  <c r="G45" i="127" s="1"/>
  <c r="G46" i="127" s="1"/>
  <c r="G47" i="127" s="1"/>
  <c r="G48" i="127" s="1"/>
  <c r="G49" i="127" s="1"/>
  <c r="G50" i="127" s="1"/>
  <c r="G51" i="127" s="1"/>
  <c r="G52" i="127" s="1"/>
  <c r="G53" i="127" s="1"/>
  <c r="G55" i="127" s="1"/>
  <c r="C5" i="127"/>
  <c r="C4" i="127"/>
  <c r="C3" i="127"/>
  <c r="J64" i="158"/>
  <c r="A64" i="158"/>
  <c r="J63" i="158"/>
  <c r="A63" i="158"/>
  <c r="J59" i="158"/>
  <c r="A59" i="158"/>
  <c r="F55" i="158"/>
  <c r="E55" i="158"/>
  <c r="H54" i="158"/>
  <c r="J53" i="158"/>
  <c r="J54" i="158" s="1"/>
  <c r="I53" i="158"/>
  <c r="I54" i="158" s="1"/>
  <c r="J52" i="158"/>
  <c r="I52" i="158"/>
  <c r="J51" i="158"/>
  <c r="I51" i="158"/>
  <c r="J50" i="158"/>
  <c r="I50" i="158"/>
  <c r="J49" i="158"/>
  <c r="I49" i="158"/>
  <c r="J48" i="158"/>
  <c r="I48" i="158"/>
  <c r="J47" i="158"/>
  <c r="I47" i="158"/>
  <c r="J46" i="158"/>
  <c r="I46" i="158"/>
  <c r="J45" i="158"/>
  <c r="I45" i="158"/>
  <c r="J44" i="158"/>
  <c r="I44" i="158"/>
  <c r="J43" i="158"/>
  <c r="I43" i="158"/>
  <c r="J42" i="158"/>
  <c r="I42" i="158"/>
  <c r="J41" i="158"/>
  <c r="I41" i="158"/>
  <c r="J40" i="158"/>
  <c r="I40" i="158"/>
  <c r="J39" i="158"/>
  <c r="I39" i="158"/>
  <c r="J38" i="158"/>
  <c r="I38" i="158"/>
  <c r="J37" i="158"/>
  <c r="I37" i="158"/>
  <c r="J36" i="158"/>
  <c r="I36" i="158"/>
  <c r="J35" i="158"/>
  <c r="I35" i="158"/>
  <c r="J34" i="158"/>
  <c r="I34" i="158"/>
  <c r="J33" i="158"/>
  <c r="I33" i="158"/>
  <c r="J32" i="158"/>
  <c r="I32" i="158"/>
  <c r="J31" i="158"/>
  <c r="I31" i="158"/>
  <c r="J30" i="158"/>
  <c r="I30" i="158"/>
  <c r="J29" i="158"/>
  <c r="I29" i="158"/>
  <c r="J28" i="158"/>
  <c r="I28" i="158"/>
  <c r="J27" i="158"/>
  <c r="I27" i="158"/>
  <c r="J26" i="158"/>
  <c r="I26" i="158"/>
  <c r="J25" i="158"/>
  <c r="I25" i="158"/>
  <c r="J24" i="158"/>
  <c r="I24" i="158"/>
  <c r="J23" i="158"/>
  <c r="I23" i="158"/>
  <c r="J22" i="158"/>
  <c r="I22" i="158"/>
  <c r="J21" i="158"/>
  <c r="I21" i="158"/>
  <c r="J20" i="158"/>
  <c r="I20" i="158"/>
  <c r="J19" i="158"/>
  <c r="I19" i="158"/>
  <c r="J18" i="158"/>
  <c r="I18" i="158"/>
  <c r="J17" i="158"/>
  <c r="I17" i="158"/>
  <c r="G17" i="158"/>
  <c r="G18" i="158" s="1"/>
  <c r="G19" i="158" s="1"/>
  <c r="G20" i="158" s="1"/>
  <c r="G21" i="158" s="1"/>
  <c r="G22" i="158" s="1"/>
  <c r="G23" i="158" s="1"/>
  <c r="G24" i="158" s="1"/>
  <c r="G25" i="158" s="1"/>
  <c r="G26" i="158" s="1"/>
  <c r="G27" i="158" s="1"/>
  <c r="G28" i="158" s="1"/>
  <c r="G29" i="158" s="1"/>
  <c r="G30" i="158" s="1"/>
  <c r="G31" i="158" s="1"/>
  <c r="G32" i="158" s="1"/>
  <c r="G33" i="158" s="1"/>
  <c r="G34" i="158" s="1"/>
  <c r="G35" i="158" s="1"/>
  <c r="G36" i="158" s="1"/>
  <c r="G37" i="158" s="1"/>
  <c r="G38" i="158" s="1"/>
  <c r="G39" i="158" s="1"/>
  <c r="G40" i="158" s="1"/>
  <c r="G41" i="158" s="1"/>
  <c r="G42" i="158" s="1"/>
  <c r="G43" i="158" s="1"/>
  <c r="G44" i="158" s="1"/>
  <c r="G45" i="158" s="1"/>
  <c r="G46" i="158" s="1"/>
  <c r="G47" i="158" s="1"/>
  <c r="G48" i="158" s="1"/>
  <c r="G49" i="158" s="1"/>
  <c r="G50" i="158" s="1"/>
  <c r="G51" i="158" s="1"/>
  <c r="G52" i="158" s="1"/>
  <c r="G53" i="158" s="1"/>
  <c r="G55" i="158" s="1"/>
  <c r="C5" i="158"/>
  <c r="C4" i="158"/>
  <c r="C3" i="158"/>
  <c r="J64" i="157"/>
  <c r="A64" i="157"/>
  <c r="J63" i="157"/>
  <c r="A63" i="157"/>
  <c r="J59" i="157"/>
  <c r="A59" i="157"/>
  <c r="F55" i="157"/>
  <c r="E55" i="157"/>
  <c r="H54" i="157"/>
  <c r="J53" i="157"/>
  <c r="J54" i="157" s="1"/>
  <c r="I53" i="157"/>
  <c r="I54" i="157" s="1"/>
  <c r="J52" i="157"/>
  <c r="I52" i="157"/>
  <c r="J51" i="157"/>
  <c r="I51" i="157"/>
  <c r="J50" i="157"/>
  <c r="I50" i="157"/>
  <c r="J49" i="157"/>
  <c r="I49" i="157"/>
  <c r="J48" i="157"/>
  <c r="I48" i="157"/>
  <c r="J47" i="157"/>
  <c r="I47" i="157"/>
  <c r="J46" i="157"/>
  <c r="I46" i="157"/>
  <c r="J45" i="157"/>
  <c r="I45" i="157"/>
  <c r="J44" i="157"/>
  <c r="I44" i="157"/>
  <c r="J43" i="157"/>
  <c r="I43" i="157"/>
  <c r="J42" i="157"/>
  <c r="I42" i="157"/>
  <c r="J41" i="157"/>
  <c r="I41" i="157"/>
  <c r="J40" i="157"/>
  <c r="I40" i="157"/>
  <c r="J39" i="157"/>
  <c r="I39" i="157"/>
  <c r="J38" i="157"/>
  <c r="I38" i="157"/>
  <c r="J37" i="157"/>
  <c r="I37" i="157"/>
  <c r="J36" i="157"/>
  <c r="I36" i="157"/>
  <c r="J35" i="157"/>
  <c r="I35" i="157"/>
  <c r="J34" i="157"/>
  <c r="I34" i="157"/>
  <c r="J33" i="157"/>
  <c r="I33" i="157"/>
  <c r="J32" i="157"/>
  <c r="I32" i="157"/>
  <c r="J31" i="157"/>
  <c r="I31" i="157"/>
  <c r="J30" i="157"/>
  <c r="I30" i="157"/>
  <c r="J29" i="157"/>
  <c r="I29" i="157"/>
  <c r="J28" i="157"/>
  <c r="I28" i="157"/>
  <c r="J27" i="157"/>
  <c r="I27" i="157"/>
  <c r="J26" i="157"/>
  <c r="I26" i="157"/>
  <c r="J25" i="157"/>
  <c r="I25" i="157"/>
  <c r="J24" i="157"/>
  <c r="I24" i="157"/>
  <c r="J23" i="157"/>
  <c r="I23" i="157"/>
  <c r="J22" i="157"/>
  <c r="I22" i="157"/>
  <c r="J21" i="157"/>
  <c r="I21" i="157"/>
  <c r="J20" i="157"/>
  <c r="I20" i="157"/>
  <c r="J19" i="157"/>
  <c r="I19" i="157"/>
  <c r="J18" i="157"/>
  <c r="I18" i="157"/>
  <c r="J17" i="157"/>
  <c r="I17" i="157"/>
  <c r="E86" i="136"/>
  <c r="G17" i="157"/>
  <c r="G18" i="157" s="1"/>
  <c r="G19" i="157" s="1"/>
  <c r="G20" i="157" s="1"/>
  <c r="G21" i="157" s="1"/>
  <c r="G22" i="157" s="1"/>
  <c r="G23" i="157" s="1"/>
  <c r="G24" i="157" s="1"/>
  <c r="G25" i="157" s="1"/>
  <c r="G26" i="157" s="1"/>
  <c r="G27" i="157" s="1"/>
  <c r="G28" i="157" s="1"/>
  <c r="G29" i="157" s="1"/>
  <c r="G30" i="157" s="1"/>
  <c r="G31" i="157" s="1"/>
  <c r="G32" i="157" s="1"/>
  <c r="G33" i="157" s="1"/>
  <c r="G34" i="157" s="1"/>
  <c r="G35" i="157" s="1"/>
  <c r="G36" i="157" s="1"/>
  <c r="G37" i="157" s="1"/>
  <c r="G38" i="157" s="1"/>
  <c r="G39" i="157" s="1"/>
  <c r="G40" i="157" s="1"/>
  <c r="G41" i="157" s="1"/>
  <c r="G42" i="157" s="1"/>
  <c r="G43" i="157" s="1"/>
  <c r="G44" i="157" s="1"/>
  <c r="G45" i="157" s="1"/>
  <c r="G46" i="157" s="1"/>
  <c r="G47" i="157" s="1"/>
  <c r="G48" i="157" s="1"/>
  <c r="G49" i="157" s="1"/>
  <c r="G50" i="157" s="1"/>
  <c r="G51" i="157" s="1"/>
  <c r="G52" i="157" s="1"/>
  <c r="G53" i="157" s="1"/>
  <c r="G55" i="157" s="1"/>
  <c r="C5" i="157"/>
  <c r="C4" i="157"/>
  <c r="C3" i="157"/>
  <c r="J64" i="156"/>
  <c r="A64" i="156"/>
  <c r="J63" i="156"/>
  <c r="A63" i="156"/>
  <c r="J59" i="156"/>
  <c r="A59" i="156"/>
  <c r="F55" i="156"/>
  <c r="E55" i="156"/>
  <c r="H54" i="156"/>
  <c r="J53" i="156"/>
  <c r="J54" i="156" s="1"/>
  <c r="I53" i="156"/>
  <c r="I54" i="156" s="1"/>
  <c r="J52" i="156"/>
  <c r="I52" i="156"/>
  <c r="J51" i="156"/>
  <c r="I51" i="156"/>
  <c r="J50" i="156"/>
  <c r="I50" i="156"/>
  <c r="J49" i="156"/>
  <c r="I49" i="156"/>
  <c r="J48" i="156"/>
  <c r="I48" i="156"/>
  <c r="J47" i="156"/>
  <c r="I47" i="156"/>
  <c r="J46" i="156"/>
  <c r="I46" i="156"/>
  <c r="J45" i="156"/>
  <c r="I45" i="156"/>
  <c r="J44" i="156"/>
  <c r="I44" i="156"/>
  <c r="J43" i="156"/>
  <c r="I43" i="156"/>
  <c r="J42" i="156"/>
  <c r="I42" i="156"/>
  <c r="J41" i="156"/>
  <c r="I41" i="156"/>
  <c r="J40" i="156"/>
  <c r="I40" i="156"/>
  <c r="J39" i="156"/>
  <c r="I39" i="156"/>
  <c r="J38" i="156"/>
  <c r="I38" i="156"/>
  <c r="J37" i="156"/>
  <c r="I37" i="156"/>
  <c r="J36" i="156"/>
  <c r="I36" i="156"/>
  <c r="J35" i="156"/>
  <c r="I35" i="156"/>
  <c r="J34" i="156"/>
  <c r="I34" i="156"/>
  <c r="J33" i="156"/>
  <c r="I33" i="156"/>
  <c r="J32" i="156"/>
  <c r="I32" i="156"/>
  <c r="J31" i="156"/>
  <c r="I31" i="156"/>
  <c r="J30" i="156"/>
  <c r="I30" i="156"/>
  <c r="J29" i="156"/>
  <c r="I29" i="156"/>
  <c r="J28" i="156"/>
  <c r="I28" i="156"/>
  <c r="J27" i="156"/>
  <c r="I27" i="156"/>
  <c r="J26" i="156"/>
  <c r="I26" i="156"/>
  <c r="J25" i="156"/>
  <c r="I25" i="156"/>
  <c r="J24" i="156"/>
  <c r="I24" i="156"/>
  <c r="J23" i="156"/>
  <c r="I23" i="156"/>
  <c r="J22" i="156"/>
  <c r="I22" i="156"/>
  <c r="J21" i="156"/>
  <c r="I21" i="156"/>
  <c r="J20" i="156"/>
  <c r="I20" i="156"/>
  <c r="J19" i="156"/>
  <c r="I19" i="156"/>
  <c r="J18" i="156"/>
  <c r="I18" i="156"/>
  <c r="J17" i="156"/>
  <c r="I17" i="156"/>
  <c r="G17" i="156"/>
  <c r="G18" i="156" s="1"/>
  <c r="G19" i="156" s="1"/>
  <c r="G20" i="156" s="1"/>
  <c r="G21" i="156" s="1"/>
  <c r="G22" i="156" s="1"/>
  <c r="G23" i="156" s="1"/>
  <c r="G24" i="156" s="1"/>
  <c r="G25" i="156" s="1"/>
  <c r="G26" i="156" s="1"/>
  <c r="G27" i="156" s="1"/>
  <c r="G28" i="156" s="1"/>
  <c r="G29" i="156" s="1"/>
  <c r="G30" i="156" s="1"/>
  <c r="G31" i="156" s="1"/>
  <c r="G32" i="156" s="1"/>
  <c r="G33" i="156" s="1"/>
  <c r="G34" i="156" s="1"/>
  <c r="G35" i="156" s="1"/>
  <c r="G36" i="156" s="1"/>
  <c r="G37" i="156" s="1"/>
  <c r="G38" i="156" s="1"/>
  <c r="G39" i="156" s="1"/>
  <c r="G40" i="156" s="1"/>
  <c r="G41" i="156" s="1"/>
  <c r="G42" i="156" s="1"/>
  <c r="G43" i="156" s="1"/>
  <c r="G44" i="156" s="1"/>
  <c r="G45" i="156" s="1"/>
  <c r="G46" i="156" s="1"/>
  <c r="G47" i="156" s="1"/>
  <c r="G48" i="156" s="1"/>
  <c r="G49" i="156" s="1"/>
  <c r="G50" i="156" s="1"/>
  <c r="G51" i="156" s="1"/>
  <c r="G52" i="156" s="1"/>
  <c r="G53" i="156" s="1"/>
  <c r="G55" i="156" s="1"/>
  <c r="C5" i="156"/>
  <c r="C4" i="156"/>
  <c r="C3" i="156"/>
  <c r="J64" i="155"/>
  <c r="A64" i="155"/>
  <c r="J63" i="155"/>
  <c r="A63" i="155"/>
  <c r="J59" i="155"/>
  <c r="A59" i="155"/>
  <c r="F55" i="155"/>
  <c r="E55" i="155"/>
  <c r="H54" i="155"/>
  <c r="J53" i="155"/>
  <c r="J54" i="155" s="1"/>
  <c r="I53" i="155"/>
  <c r="I54" i="155" s="1"/>
  <c r="J52" i="155"/>
  <c r="I52" i="155"/>
  <c r="J51" i="155"/>
  <c r="I51" i="155"/>
  <c r="J50" i="155"/>
  <c r="I50" i="155"/>
  <c r="J49" i="155"/>
  <c r="I49" i="155"/>
  <c r="J48" i="155"/>
  <c r="I48" i="155"/>
  <c r="J47" i="155"/>
  <c r="I47" i="155"/>
  <c r="J46" i="155"/>
  <c r="I46" i="155"/>
  <c r="J45" i="155"/>
  <c r="I45" i="155"/>
  <c r="J44" i="155"/>
  <c r="I44" i="155"/>
  <c r="J43" i="155"/>
  <c r="I43" i="155"/>
  <c r="J42" i="155"/>
  <c r="I42" i="155"/>
  <c r="J41" i="155"/>
  <c r="I41" i="155"/>
  <c r="J40" i="155"/>
  <c r="I40" i="155"/>
  <c r="J39" i="155"/>
  <c r="I39" i="155"/>
  <c r="J38" i="155"/>
  <c r="I38" i="155"/>
  <c r="J37" i="155"/>
  <c r="I37" i="155"/>
  <c r="J36" i="155"/>
  <c r="I36" i="155"/>
  <c r="J35" i="155"/>
  <c r="I35" i="155"/>
  <c r="J34" i="155"/>
  <c r="I34" i="155"/>
  <c r="J33" i="155"/>
  <c r="I33" i="155"/>
  <c r="J32" i="155"/>
  <c r="I32" i="155"/>
  <c r="J31" i="155"/>
  <c r="I31" i="155"/>
  <c r="J30" i="155"/>
  <c r="I30" i="155"/>
  <c r="J29" i="155"/>
  <c r="I29" i="155"/>
  <c r="J28" i="155"/>
  <c r="I28" i="155"/>
  <c r="J27" i="155"/>
  <c r="I27" i="155"/>
  <c r="J26" i="155"/>
  <c r="I26" i="155"/>
  <c r="J25" i="155"/>
  <c r="I25" i="155"/>
  <c r="J24" i="155"/>
  <c r="I24" i="155"/>
  <c r="J23" i="155"/>
  <c r="I23" i="155"/>
  <c r="J22" i="155"/>
  <c r="I22" i="155"/>
  <c r="J21" i="155"/>
  <c r="I21" i="155"/>
  <c r="J20" i="155"/>
  <c r="I20" i="155"/>
  <c r="J19" i="155"/>
  <c r="I19" i="155"/>
  <c r="J18" i="155"/>
  <c r="I18" i="155"/>
  <c r="J17" i="155"/>
  <c r="I17" i="155"/>
  <c r="G17" i="155"/>
  <c r="G18" i="155" s="1"/>
  <c r="G19" i="155" s="1"/>
  <c r="G20" i="155" s="1"/>
  <c r="G21" i="155" s="1"/>
  <c r="G22" i="155" s="1"/>
  <c r="G23" i="155" s="1"/>
  <c r="G24" i="155" s="1"/>
  <c r="G25" i="155" s="1"/>
  <c r="G26" i="155" s="1"/>
  <c r="G27" i="155" s="1"/>
  <c r="G28" i="155" s="1"/>
  <c r="G29" i="155" s="1"/>
  <c r="G30" i="155" s="1"/>
  <c r="G31" i="155" s="1"/>
  <c r="G32" i="155" s="1"/>
  <c r="G33" i="155" s="1"/>
  <c r="G34" i="155" s="1"/>
  <c r="G35" i="155" s="1"/>
  <c r="G36" i="155" s="1"/>
  <c r="G37" i="155" s="1"/>
  <c r="G38" i="155" s="1"/>
  <c r="G39" i="155" s="1"/>
  <c r="G40" i="155" s="1"/>
  <c r="G41" i="155" s="1"/>
  <c r="G42" i="155" s="1"/>
  <c r="G43" i="155" s="1"/>
  <c r="G44" i="155" s="1"/>
  <c r="G45" i="155" s="1"/>
  <c r="G46" i="155" s="1"/>
  <c r="G47" i="155" s="1"/>
  <c r="G48" i="155" s="1"/>
  <c r="G49" i="155" s="1"/>
  <c r="G50" i="155" s="1"/>
  <c r="G51" i="155" s="1"/>
  <c r="G52" i="155" s="1"/>
  <c r="G53" i="155" s="1"/>
  <c r="G55" i="155" s="1"/>
  <c r="C5" i="155"/>
  <c r="C4" i="155"/>
  <c r="C3" i="155"/>
  <c r="J64" i="154"/>
  <c r="A64" i="154"/>
  <c r="J63" i="154"/>
  <c r="A63" i="154"/>
  <c r="J59" i="154"/>
  <c r="A59" i="154"/>
  <c r="F55" i="154"/>
  <c r="E55" i="154"/>
  <c r="H54" i="154"/>
  <c r="J53" i="154"/>
  <c r="J54" i="154" s="1"/>
  <c r="I53" i="154"/>
  <c r="I54" i="154" s="1"/>
  <c r="J52" i="154"/>
  <c r="I52" i="154"/>
  <c r="J51" i="154"/>
  <c r="I51" i="154"/>
  <c r="J50" i="154"/>
  <c r="I50" i="154"/>
  <c r="J49" i="154"/>
  <c r="I49" i="154"/>
  <c r="J48" i="154"/>
  <c r="I48" i="154"/>
  <c r="J47" i="154"/>
  <c r="I47" i="154"/>
  <c r="J46" i="154"/>
  <c r="I46" i="154"/>
  <c r="J45" i="154"/>
  <c r="I45" i="154"/>
  <c r="J44" i="154"/>
  <c r="I44" i="154"/>
  <c r="J43" i="154"/>
  <c r="I43" i="154"/>
  <c r="J42" i="154"/>
  <c r="I42" i="154"/>
  <c r="J41" i="154"/>
  <c r="I41" i="154"/>
  <c r="J40" i="154"/>
  <c r="I40" i="154"/>
  <c r="J39" i="154"/>
  <c r="I39" i="154"/>
  <c r="J38" i="154"/>
  <c r="I38" i="154"/>
  <c r="J37" i="154"/>
  <c r="I37" i="154"/>
  <c r="J36" i="154"/>
  <c r="I36" i="154"/>
  <c r="J35" i="154"/>
  <c r="I35" i="154"/>
  <c r="J34" i="154"/>
  <c r="I34" i="154"/>
  <c r="J33" i="154"/>
  <c r="I33" i="154"/>
  <c r="J32" i="154"/>
  <c r="I32" i="154"/>
  <c r="J31" i="154"/>
  <c r="I31" i="154"/>
  <c r="J30" i="154"/>
  <c r="I30" i="154"/>
  <c r="J29" i="154"/>
  <c r="I29" i="154"/>
  <c r="J28" i="154"/>
  <c r="I28" i="154"/>
  <c r="J27" i="154"/>
  <c r="I27" i="154"/>
  <c r="J26" i="154"/>
  <c r="I26" i="154"/>
  <c r="J25" i="154"/>
  <c r="I25" i="154"/>
  <c r="J24" i="154"/>
  <c r="I24" i="154"/>
  <c r="J23" i="154"/>
  <c r="I23" i="154"/>
  <c r="J22" i="154"/>
  <c r="I22" i="154"/>
  <c r="J21" i="154"/>
  <c r="I21" i="154"/>
  <c r="J20" i="154"/>
  <c r="I20" i="154"/>
  <c r="J19" i="154"/>
  <c r="I19" i="154"/>
  <c r="J18" i="154"/>
  <c r="I18" i="154"/>
  <c r="J17" i="154"/>
  <c r="I17" i="154"/>
  <c r="G17" i="154"/>
  <c r="G18" i="154" s="1"/>
  <c r="G19" i="154" s="1"/>
  <c r="G20" i="154" s="1"/>
  <c r="G21" i="154" s="1"/>
  <c r="G22" i="154" s="1"/>
  <c r="G23" i="154" s="1"/>
  <c r="G24" i="154" s="1"/>
  <c r="G25" i="154" s="1"/>
  <c r="G26" i="154" s="1"/>
  <c r="G27" i="154" s="1"/>
  <c r="G28" i="154" s="1"/>
  <c r="G29" i="154" s="1"/>
  <c r="G30" i="154" s="1"/>
  <c r="G31" i="154" s="1"/>
  <c r="G32" i="154" s="1"/>
  <c r="G33" i="154" s="1"/>
  <c r="G34" i="154" s="1"/>
  <c r="G35" i="154" s="1"/>
  <c r="G36" i="154" s="1"/>
  <c r="G37" i="154" s="1"/>
  <c r="G38" i="154" s="1"/>
  <c r="G39" i="154" s="1"/>
  <c r="G40" i="154" s="1"/>
  <c r="G41" i="154" s="1"/>
  <c r="G42" i="154" s="1"/>
  <c r="G43" i="154" s="1"/>
  <c r="G44" i="154" s="1"/>
  <c r="G45" i="154" s="1"/>
  <c r="G46" i="154" s="1"/>
  <c r="G47" i="154" s="1"/>
  <c r="G48" i="154" s="1"/>
  <c r="G49" i="154" s="1"/>
  <c r="G50" i="154" s="1"/>
  <c r="G51" i="154" s="1"/>
  <c r="G52" i="154" s="1"/>
  <c r="G53" i="154" s="1"/>
  <c r="G55" i="154" s="1"/>
  <c r="C5" i="154"/>
  <c r="C4" i="154"/>
  <c r="C3" i="154"/>
  <c r="J64" i="153"/>
  <c r="A64" i="153"/>
  <c r="J63" i="153"/>
  <c r="A63" i="153"/>
  <c r="J59" i="153"/>
  <c r="A59" i="153"/>
  <c r="F55" i="153"/>
  <c r="E55" i="153"/>
  <c r="H54" i="153"/>
  <c r="J53" i="153"/>
  <c r="J54" i="153" s="1"/>
  <c r="I53" i="153"/>
  <c r="I54" i="153" s="1"/>
  <c r="J52" i="153"/>
  <c r="I52" i="153"/>
  <c r="J51" i="153"/>
  <c r="I51" i="153"/>
  <c r="J50" i="153"/>
  <c r="I50" i="153"/>
  <c r="J49" i="153"/>
  <c r="I49" i="153"/>
  <c r="J48" i="153"/>
  <c r="I48" i="153"/>
  <c r="J47" i="153"/>
  <c r="I47" i="153"/>
  <c r="J46" i="153"/>
  <c r="I46" i="153"/>
  <c r="J45" i="153"/>
  <c r="I45" i="153"/>
  <c r="J44" i="153"/>
  <c r="I44" i="153"/>
  <c r="J43" i="153"/>
  <c r="I43" i="153"/>
  <c r="J42" i="153"/>
  <c r="I42" i="153"/>
  <c r="J41" i="153"/>
  <c r="I41" i="153"/>
  <c r="J40" i="153"/>
  <c r="I40" i="153"/>
  <c r="J39" i="153"/>
  <c r="I39" i="153"/>
  <c r="J38" i="153"/>
  <c r="I38" i="153"/>
  <c r="J37" i="153"/>
  <c r="I37" i="153"/>
  <c r="J36" i="153"/>
  <c r="I36" i="153"/>
  <c r="J35" i="153"/>
  <c r="I35" i="153"/>
  <c r="J34" i="153"/>
  <c r="I34" i="153"/>
  <c r="J33" i="153"/>
  <c r="I33" i="153"/>
  <c r="J32" i="153"/>
  <c r="I32" i="153"/>
  <c r="J31" i="153"/>
  <c r="I31" i="153"/>
  <c r="J30" i="153"/>
  <c r="I30" i="153"/>
  <c r="J29" i="153"/>
  <c r="I29" i="153"/>
  <c r="J28" i="153"/>
  <c r="I28" i="153"/>
  <c r="J27" i="153"/>
  <c r="I27" i="153"/>
  <c r="J26" i="153"/>
  <c r="I26" i="153"/>
  <c r="J25" i="153"/>
  <c r="I25" i="153"/>
  <c r="J24" i="153"/>
  <c r="I24" i="153"/>
  <c r="J23" i="153"/>
  <c r="I23" i="153"/>
  <c r="J22" i="153"/>
  <c r="I22" i="153"/>
  <c r="J21" i="153"/>
  <c r="I21" i="153"/>
  <c r="J20" i="153"/>
  <c r="I20" i="153"/>
  <c r="J19" i="153"/>
  <c r="I19" i="153"/>
  <c r="J18" i="153"/>
  <c r="I18" i="153"/>
  <c r="J17" i="153"/>
  <c r="I17" i="153"/>
  <c r="E82" i="136"/>
  <c r="G17" i="153"/>
  <c r="G18" i="153" s="1"/>
  <c r="G19" i="153" s="1"/>
  <c r="G20" i="153" s="1"/>
  <c r="G21" i="153" s="1"/>
  <c r="G22" i="153" s="1"/>
  <c r="G23" i="153" s="1"/>
  <c r="G24" i="153" s="1"/>
  <c r="G25" i="153" s="1"/>
  <c r="G26" i="153" s="1"/>
  <c r="G27" i="153" s="1"/>
  <c r="G28" i="153" s="1"/>
  <c r="G29" i="153" s="1"/>
  <c r="G30" i="153" s="1"/>
  <c r="G31" i="153" s="1"/>
  <c r="G32" i="153" s="1"/>
  <c r="G33" i="153" s="1"/>
  <c r="G34" i="153" s="1"/>
  <c r="G35" i="153" s="1"/>
  <c r="G36" i="153" s="1"/>
  <c r="G37" i="153" s="1"/>
  <c r="G38" i="153" s="1"/>
  <c r="G39" i="153" s="1"/>
  <c r="G40" i="153" s="1"/>
  <c r="G41" i="153" s="1"/>
  <c r="G42" i="153" s="1"/>
  <c r="G43" i="153" s="1"/>
  <c r="G44" i="153" s="1"/>
  <c r="G45" i="153" s="1"/>
  <c r="G46" i="153" s="1"/>
  <c r="G47" i="153" s="1"/>
  <c r="G48" i="153" s="1"/>
  <c r="G49" i="153" s="1"/>
  <c r="G50" i="153" s="1"/>
  <c r="G51" i="153" s="1"/>
  <c r="G52" i="153" s="1"/>
  <c r="G53" i="153" s="1"/>
  <c r="G55" i="153" s="1"/>
  <c r="C5" i="153"/>
  <c r="C4" i="153"/>
  <c r="C3" i="153"/>
  <c r="J64" i="152"/>
  <c r="A64" i="152"/>
  <c r="J63" i="152"/>
  <c r="A63" i="152"/>
  <c r="J59" i="152"/>
  <c r="A59" i="152"/>
  <c r="F55" i="152"/>
  <c r="E55" i="152"/>
  <c r="H54" i="152"/>
  <c r="J53" i="152"/>
  <c r="J54" i="152" s="1"/>
  <c r="I53" i="152"/>
  <c r="I54" i="152" s="1"/>
  <c r="J52" i="152"/>
  <c r="I52" i="152"/>
  <c r="J51" i="152"/>
  <c r="I51" i="152"/>
  <c r="J50" i="152"/>
  <c r="I50" i="152"/>
  <c r="J49" i="152"/>
  <c r="I49" i="152"/>
  <c r="J48" i="152"/>
  <c r="I48" i="152"/>
  <c r="J47" i="152"/>
  <c r="I47" i="152"/>
  <c r="J46" i="152"/>
  <c r="I46" i="152"/>
  <c r="J45" i="152"/>
  <c r="I45" i="152"/>
  <c r="J44" i="152"/>
  <c r="I44" i="152"/>
  <c r="J43" i="152"/>
  <c r="I43" i="152"/>
  <c r="J42" i="152"/>
  <c r="I42" i="152"/>
  <c r="J41" i="152"/>
  <c r="I41" i="152"/>
  <c r="J40" i="152"/>
  <c r="I40" i="152"/>
  <c r="J39" i="152"/>
  <c r="I39" i="152"/>
  <c r="J38" i="152"/>
  <c r="I38" i="152"/>
  <c r="J37" i="152"/>
  <c r="I37" i="152"/>
  <c r="J36" i="152"/>
  <c r="I36" i="152"/>
  <c r="J35" i="152"/>
  <c r="I35" i="152"/>
  <c r="J34" i="152"/>
  <c r="I34" i="152"/>
  <c r="J33" i="152"/>
  <c r="I33" i="152"/>
  <c r="J32" i="152"/>
  <c r="I32" i="152"/>
  <c r="J31" i="152"/>
  <c r="I31" i="152"/>
  <c r="J30" i="152"/>
  <c r="I30" i="152"/>
  <c r="J29" i="152"/>
  <c r="I29" i="152"/>
  <c r="J28" i="152"/>
  <c r="I28" i="152"/>
  <c r="J27" i="152"/>
  <c r="I27" i="152"/>
  <c r="J26" i="152"/>
  <c r="I26" i="152"/>
  <c r="J25" i="152"/>
  <c r="I25" i="152"/>
  <c r="J24" i="152"/>
  <c r="I24" i="152"/>
  <c r="J23" i="152"/>
  <c r="I23" i="152"/>
  <c r="J22" i="152"/>
  <c r="I22" i="152"/>
  <c r="J21" i="152"/>
  <c r="I21" i="152"/>
  <c r="J20" i="152"/>
  <c r="I20" i="152"/>
  <c r="J19" i="152"/>
  <c r="I19" i="152"/>
  <c r="J18" i="152"/>
  <c r="I18" i="152"/>
  <c r="J17" i="152"/>
  <c r="I17" i="152"/>
  <c r="G17" i="152"/>
  <c r="G18" i="152" s="1"/>
  <c r="G19" i="152" s="1"/>
  <c r="G20" i="152" s="1"/>
  <c r="G21" i="152" s="1"/>
  <c r="G22" i="152" s="1"/>
  <c r="G23" i="152" s="1"/>
  <c r="G24" i="152" s="1"/>
  <c r="G25" i="152" s="1"/>
  <c r="G26" i="152" s="1"/>
  <c r="G27" i="152" s="1"/>
  <c r="G28" i="152" s="1"/>
  <c r="G29" i="152" s="1"/>
  <c r="G30" i="152" s="1"/>
  <c r="G31" i="152" s="1"/>
  <c r="G32" i="152" s="1"/>
  <c r="G33" i="152" s="1"/>
  <c r="G34" i="152" s="1"/>
  <c r="G35" i="152" s="1"/>
  <c r="G36" i="152" s="1"/>
  <c r="G37" i="152" s="1"/>
  <c r="G38" i="152" s="1"/>
  <c r="G39" i="152" s="1"/>
  <c r="G40" i="152" s="1"/>
  <c r="G41" i="152" s="1"/>
  <c r="G42" i="152" s="1"/>
  <c r="G43" i="152" s="1"/>
  <c r="G44" i="152" s="1"/>
  <c r="G45" i="152" s="1"/>
  <c r="G46" i="152" s="1"/>
  <c r="G47" i="152" s="1"/>
  <c r="G48" i="152" s="1"/>
  <c r="G49" i="152" s="1"/>
  <c r="G50" i="152" s="1"/>
  <c r="G51" i="152" s="1"/>
  <c r="G52" i="152" s="1"/>
  <c r="G53" i="152" s="1"/>
  <c r="G55" i="152" s="1"/>
  <c r="C5" i="152"/>
  <c r="C4" i="152"/>
  <c r="C3" i="152"/>
  <c r="J64" i="126"/>
  <c r="A64" i="126"/>
  <c r="J63" i="126"/>
  <c r="A63" i="126"/>
  <c r="J59" i="126"/>
  <c r="A59" i="126"/>
  <c r="F55" i="126"/>
  <c r="E55" i="126"/>
  <c r="H54" i="126"/>
  <c r="J53" i="126"/>
  <c r="J54" i="126" s="1"/>
  <c r="I53" i="126"/>
  <c r="I54" i="126" s="1"/>
  <c r="J52" i="126"/>
  <c r="I52" i="126"/>
  <c r="J51" i="126"/>
  <c r="I51" i="126"/>
  <c r="J50" i="126"/>
  <c r="I50" i="126"/>
  <c r="J49" i="126"/>
  <c r="I49" i="126"/>
  <c r="J48" i="126"/>
  <c r="I48" i="126"/>
  <c r="J47" i="126"/>
  <c r="I47" i="126"/>
  <c r="J46" i="126"/>
  <c r="I46" i="126"/>
  <c r="J45" i="126"/>
  <c r="I45" i="126"/>
  <c r="J44" i="126"/>
  <c r="I44" i="126"/>
  <c r="J43" i="126"/>
  <c r="I43" i="126"/>
  <c r="J42" i="126"/>
  <c r="I42" i="126"/>
  <c r="J41" i="126"/>
  <c r="I41" i="126"/>
  <c r="J40" i="126"/>
  <c r="I40" i="126"/>
  <c r="J39" i="126"/>
  <c r="I39" i="126"/>
  <c r="J38" i="126"/>
  <c r="I38" i="126"/>
  <c r="J37" i="126"/>
  <c r="I37" i="126"/>
  <c r="J36" i="126"/>
  <c r="I36" i="126"/>
  <c r="J35" i="126"/>
  <c r="I35" i="126"/>
  <c r="J34" i="126"/>
  <c r="I34" i="126"/>
  <c r="J33" i="126"/>
  <c r="I33" i="126"/>
  <c r="J32" i="126"/>
  <c r="I32" i="126"/>
  <c r="J31" i="126"/>
  <c r="I31" i="126"/>
  <c r="J30" i="126"/>
  <c r="I30" i="126"/>
  <c r="J29" i="126"/>
  <c r="I29" i="126"/>
  <c r="J28" i="126"/>
  <c r="I28" i="126"/>
  <c r="J27" i="126"/>
  <c r="I27" i="126"/>
  <c r="J26" i="126"/>
  <c r="I26" i="126"/>
  <c r="J25" i="126"/>
  <c r="I25" i="126"/>
  <c r="J24" i="126"/>
  <c r="I24" i="126"/>
  <c r="J23" i="126"/>
  <c r="I23" i="126"/>
  <c r="J22" i="126"/>
  <c r="I22" i="126"/>
  <c r="J21" i="126"/>
  <c r="I21" i="126"/>
  <c r="J20" i="126"/>
  <c r="I20" i="126"/>
  <c r="J19" i="126"/>
  <c r="I19" i="126"/>
  <c r="J18" i="126"/>
  <c r="I18" i="126"/>
  <c r="J17" i="126"/>
  <c r="I17" i="126"/>
  <c r="G17" i="126"/>
  <c r="G18" i="126" s="1"/>
  <c r="G19" i="126" s="1"/>
  <c r="G20" i="126" s="1"/>
  <c r="G21" i="126" s="1"/>
  <c r="G22" i="126" s="1"/>
  <c r="G23" i="126" s="1"/>
  <c r="G24" i="126" s="1"/>
  <c r="G25" i="126" s="1"/>
  <c r="G26" i="126" s="1"/>
  <c r="G27" i="126" s="1"/>
  <c r="G28" i="126" s="1"/>
  <c r="G29" i="126" s="1"/>
  <c r="G30" i="126" s="1"/>
  <c r="G31" i="126" s="1"/>
  <c r="G32" i="126" s="1"/>
  <c r="G33" i="126" s="1"/>
  <c r="G34" i="126" s="1"/>
  <c r="G35" i="126" s="1"/>
  <c r="G36" i="126" s="1"/>
  <c r="G37" i="126" s="1"/>
  <c r="G38" i="126" s="1"/>
  <c r="G39" i="126" s="1"/>
  <c r="G40" i="126" s="1"/>
  <c r="G41" i="126" s="1"/>
  <c r="G42" i="126" s="1"/>
  <c r="G43" i="126" s="1"/>
  <c r="G44" i="126" s="1"/>
  <c r="G45" i="126" s="1"/>
  <c r="G46" i="126" s="1"/>
  <c r="G47" i="126" s="1"/>
  <c r="G48" i="126" s="1"/>
  <c r="G49" i="126" s="1"/>
  <c r="G50" i="126" s="1"/>
  <c r="G51" i="126" s="1"/>
  <c r="G52" i="126" s="1"/>
  <c r="G53" i="126" s="1"/>
  <c r="G55" i="126" s="1"/>
  <c r="C5" i="126"/>
  <c r="C4" i="126"/>
  <c r="C3" i="126"/>
  <c r="J64" i="125"/>
  <c r="A64" i="125"/>
  <c r="J63" i="125"/>
  <c r="A63" i="125"/>
  <c r="J59" i="125"/>
  <c r="A59" i="125"/>
  <c r="F55" i="125"/>
  <c r="E55" i="125"/>
  <c r="H54" i="125"/>
  <c r="J53" i="125"/>
  <c r="J54" i="125" s="1"/>
  <c r="I53" i="125"/>
  <c r="I54" i="125" s="1"/>
  <c r="J52" i="125"/>
  <c r="I52" i="125"/>
  <c r="J51" i="125"/>
  <c r="I51" i="125"/>
  <c r="J50" i="125"/>
  <c r="I50" i="125"/>
  <c r="J49" i="125"/>
  <c r="I49" i="125"/>
  <c r="J48" i="125"/>
  <c r="I48" i="125"/>
  <c r="J47" i="125"/>
  <c r="I47" i="125"/>
  <c r="J46" i="125"/>
  <c r="I46" i="125"/>
  <c r="J45" i="125"/>
  <c r="I45" i="125"/>
  <c r="J44" i="125"/>
  <c r="I44" i="125"/>
  <c r="J43" i="125"/>
  <c r="I43" i="125"/>
  <c r="J42" i="125"/>
  <c r="I42" i="125"/>
  <c r="J41" i="125"/>
  <c r="I41" i="125"/>
  <c r="J40" i="125"/>
  <c r="I40" i="125"/>
  <c r="J39" i="125"/>
  <c r="I39" i="125"/>
  <c r="J38" i="125"/>
  <c r="I38" i="125"/>
  <c r="J37" i="125"/>
  <c r="I37" i="125"/>
  <c r="J36" i="125"/>
  <c r="I36" i="125"/>
  <c r="J35" i="125"/>
  <c r="I35" i="125"/>
  <c r="J34" i="125"/>
  <c r="I34" i="125"/>
  <c r="J33" i="125"/>
  <c r="I33" i="125"/>
  <c r="J32" i="125"/>
  <c r="I32" i="125"/>
  <c r="J31" i="125"/>
  <c r="I31" i="125"/>
  <c r="J30" i="125"/>
  <c r="I30" i="125"/>
  <c r="J29" i="125"/>
  <c r="I29" i="125"/>
  <c r="J28" i="125"/>
  <c r="I28" i="125"/>
  <c r="J27" i="125"/>
  <c r="I27" i="125"/>
  <c r="J26" i="125"/>
  <c r="I26" i="125"/>
  <c r="J25" i="125"/>
  <c r="I25" i="125"/>
  <c r="J24" i="125"/>
  <c r="I24" i="125"/>
  <c r="J23" i="125"/>
  <c r="I23" i="125"/>
  <c r="J22" i="125"/>
  <c r="I22" i="125"/>
  <c r="J21" i="125"/>
  <c r="I21" i="125"/>
  <c r="J20" i="125"/>
  <c r="I20" i="125"/>
  <c r="J19" i="125"/>
  <c r="I19" i="125"/>
  <c r="J18" i="125"/>
  <c r="I18" i="125"/>
  <c r="J17" i="125"/>
  <c r="I17" i="125"/>
  <c r="G17" i="125"/>
  <c r="G18" i="125" s="1"/>
  <c r="G19" i="125" s="1"/>
  <c r="G20" i="125" s="1"/>
  <c r="G21" i="125" s="1"/>
  <c r="G22" i="125" s="1"/>
  <c r="G23" i="125" s="1"/>
  <c r="G24" i="125" s="1"/>
  <c r="G25" i="125" s="1"/>
  <c r="G26" i="125" s="1"/>
  <c r="G27" i="125" s="1"/>
  <c r="G28" i="125" s="1"/>
  <c r="G29" i="125" s="1"/>
  <c r="G30" i="125" s="1"/>
  <c r="G31" i="125" s="1"/>
  <c r="G32" i="125" s="1"/>
  <c r="G33" i="125" s="1"/>
  <c r="G34" i="125" s="1"/>
  <c r="G35" i="125" s="1"/>
  <c r="G36" i="125" s="1"/>
  <c r="G37" i="125" s="1"/>
  <c r="G38" i="125" s="1"/>
  <c r="G39" i="125" s="1"/>
  <c r="G40" i="125" s="1"/>
  <c r="G41" i="125" s="1"/>
  <c r="G42" i="125" s="1"/>
  <c r="G43" i="125" s="1"/>
  <c r="G44" i="125" s="1"/>
  <c r="G45" i="125" s="1"/>
  <c r="G46" i="125" s="1"/>
  <c r="G47" i="125" s="1"/>
  <c r="G48" i="125" s="1"/>
  <c r="G49" i="125" s="1"/>
  <c r="G50" i="125" s="1"/>
  <c r="G51" i="125" s="1"/>
  <c r="G52" i="125" s="1"/>
  <c r="G53" i="125" s="1"/>
  <c r="G55" i="125" s="1"/>
  <c r="C5" i="125"/>
  <c r="C4" i="125"/>
  <c r="C3" i="125"/>
  <c r="J64" i="124"/>
  <c r="A64" i="124"/>
  <c r="J63" i="124"/>
  <c r="A63" i="124"/>
  <c r="J59" i="124"/>
  <c r="A59" i="124"/>
  <c r="F55" i="124"/>
  <c r="E55" i="124"/>
  <c r="H54" i="124"/>
  <c r="J53" i="124"/>
  <c r="J54" i="124" s="1"/>
  <c r="I53" i="124"/>
  <c r="I54" i="124" s="1"/>
  <c r="J52" i="124"/>
  <c r="I52" i="124"/>
  <c r="J51" i="124"/>
  <c r="I51" i="124"/>
  <c r="J50" i="124"/>
  <c r="I50" i="124"/>
  <c r="J49" i="124"/>
  <c r="I49" i="124"/>
  <c r="J48" i="124"/>
  <c r="I48" i="124"/>
  <c r="J47" i="124"/>
  <c r="I47" i="124"/>
  <c r="J46" i="124"/>
  <c r="I46" i="124"/>
  <c r="J45" i="124"/>
  <c r="I45" i="124"/>
  <c r="J44" i="124"/>
  <c r="I44" i="124"/>
  <c r="J43" i="124"/>
  <c r="I43" i="124"/>
  <c r="J42" i="124"/>
  <c r="I42" i="124"/>
  <c r="J41" i="124"/>
  <c r="I41" i="124"/>
  <c r="J40" i="124"/>
  <c r="I40" i="124"/>
  <c r="J39" i="124"/>
  <c r="I39" i="124"/>
  <c r="J38" i="124"/>
  <c r="I38" i="124"/>
  <c r="J37" i="124"/>
  <c r="I37" i="124"/>
  <c r="J36" i="124"/>
  <c r="I36" i="124"/>
  <c r="J35" i="124"/>
  <c r="I35" i="124"/>
  <c r="J34" i="124"/>
  <c r="I34" i="124"/>
  <c r="J33" i="124"/>
  <c r="I33" i="124"/>
  <c r="J32" i="124"/>
  <c r="I32" i="124"/>
  <c r="J31" i="124"/>
  <c r="I31" i="124"/>
  <c r="J30" i="124"/>
  <c r="I30" i="124"/>
  <c r="J29" i="124"/>
  <c r="I29" i="124"/>
  <c r="J28" i="124"/>
  <c r="I28" i="124"/>
  <c r="J27" i="124"/>
  <c r="I27" i="124"/>
  <c r="J26" i="124"/>
  <c r="I26" i="124"/>
  <c r="J25" i="124"/>
  <c r="I25" i="124"/>
  <c r="J24" i="124"/>
  <c r="I24" i="124"/>
  <c r="J23" i="124"/>
  <c r="I23" i="124"/>
  <c r="J22" i="124"/>
  <c r="I22" i="124"/>
  <c r="J21" i="124"/>
  <c r="I21" i="124"/>
  <c r="J20" i="124"/>
  <c r="I20" i="124"/>
  <c r="J19" i="124"/>
  <c r="I19" i="124"/>
  <c r="J18" i="124"/>
  <c r="I18" i="124"/>
  <c r="J17" i="124"/>
  <c r="I17" i="124"/>
  <c r="E78" i="136"/>
  <c r="G17" i="124"/>
  <c r="G18" i="124" s="1"/>
  <c r="G19" i="124" s="1"/>
  <c r="G20" i="124" s="1"/>
  <c r="G21" i="124" s="1"/>
  <c r="G22" i="124" s="1"/>
  <c r="G23" i="124" s="1"/>
  <c r="G24" i="124" s="1"/>
  <c r="G25" i="124" s="1"/>
  <c r="G26" i="124" s="1"/>
  <c r="G27" i="124" s="1"/>
  <c r="G28" i="124" s="1"/>
  <c r="G29" i="124" s="1"/>
  <c r="G30" i="124" s="1"/>
  <c r="G31" i="124" s="1"/>
  <c r="G32" i="124" s="1"/>
  <c r="G33" i="124" s="1"/>
  <c r="G34" i="124" s="1"/>
  <c r="G35" i="124" s="1"/>
  <c r="G36" i="124" s="1"/>
  <c r="G37" i="124" s="1"/>
  <c r="G38" i="124" s="1"/>
  <c r="G39" i="124" s="1"/>
  <c r="G40" i="124" s="1"/>
  <c r="G41" i="124" s="1"/>
  <c r="G42" i="124" s="1"/>
  <c r="G43" i="124" s="1"/>
  <c r="G44" i="124" s="1"/>
  <c r="G45" i="124" s="1"/>
  <c r="G46" i="124" s="1"/>
  <c r="G47" i="124" s="1"/>
  <c r="G48" i="124" s="1"/>
  <c r="G49" i="124" s="1"/>
  <c r="G50" i="124" s="1"/>
  <c r="G51" i="124" s="1"/>
  <c r="G52" i="124" s="1"/>
  <c r="G53" i="124" s="1"/>
  <c r="G55" i="124" s="1"/>
  <c r="C5" i="124"/>
  <c r="C4" i="124"/>
  <c r="C3" i="124"/>
  <c r="J64" i="123"/>
  <c r="A64" i="123"/>
  <c r="J63" i="123"/>
  <c r="A63" i="123"/>
  <c r="J59" i="123"/>
  <c r="A59" i="123"/>
  <c r="F55" i="123"/>
  <c r="E55" i="123"/>
  <c r="H54" i="123"/>
  <c r="J53" i="123"/>
  <c r="J54" i="123" s="1"/>
  <c r="I53" i="123"/>
  <c r="I54" i="123" s="1"/>
  <c r="J52" i="123"/>
  <c r="I52" i="123"/>
  <c r="J51" i="123"/>
  <c r="I51" i="123"/>
  <c r="J50" i="123"/>
  <c r="I50" i="123"/>
  <c r="J49" i="123"/>
  <c r="I49" i="123"/>
  <c r="J48" i="123"/>
  <c r="I48" i="123"/>
  <c r="J47" i="123"/>
  <c r="I47" i="123"/>
  <c r="J46" i="123"/>
  <c r="I46" i="123"/>
  <c r="J45" i="123"/>
  <c r="I45" i="123"/>
  <c r="J44" i="123"/>
  <c r="I44" i="123"/>
  <c r="J43" i="123"/>
  <c r="I43" i="123"/>
  <c r="J42" i="123"/>
  <c r="I42" i="123"/>
  <c r="J41" i="123"/>
  <c r="I41" i="123"/>
  <c r="J40" i="123"/>
  <c r="I40" i="123"/>
  <c r="J39" i="123"/>
  <c r="I39" i="123"/>
  <c r="J38" i="123"/>
  <c r="I38" i="123"/>
  <c r="J37" i="123"/>
  <c r="I37" i="123"/>
  <c r="J36" i="123"/>
  <c r="I36" i="123"/>
  <c r="J35" i="123"/>
  <c r="I35" i="123"/>
  <c r="J34" i="123"/>
  <c r="I34" i="123"/>
  <c r="J33" i="123"/>
  <c r="I33" i="123"/>
  <c r="J32" i="123"/>
  <c r="I32" i="123"/>
  <c r="J31" i="123"/>
  <c r="I31" i="123"/>
  <c r="J30" i="123"/>
  <c r="I30" i="123"/>
  <c r="J29" i="123"/>
  <c r="I29" i="123"/>
  <c r="J28" i="123"/>
  <c r="I28" i="123"/>
  <c r="J27" i="123"/>
  <c r="I27" i="123"/>
  <c r="J26" i="123"/>
  <c r="I26" i="123"/>
  <c r="J25" i="123"/>
  <c r="I25" i="123"/>
  <c r="J24" i="123"/>
  <c r="I24" i="123"/>
  <c r="J23" i="123"/>
  <c r="I23" i="123"/>
  <c r="J22" i="123"/>
  <c r="I22" i="123"/>
  <c r="J21" i="123"/>
  <c r="I21" i="123"/>
  <c r="J20" i="123"/>
  <c r="I20" i="123"/>
  <c r="J19" i="123"/>
  <c r="I19" i="123"/>
  <c r="J18" i="123"/>
  <c r="I18" i="123"/>
  <c r="J17" i="123"/>
  <c r="I17" i="123"/>
  <c r="G17" i="123"/>
  <c r="G18" i="123" s="1"/>
  <c r="G19" i="123" s="1"/>
  <c r="G20" i="123" s="1"/>
  <c r="G21" i="123" s="1"/>
  <c r="G22" i="123" s="1"/>
  <c r="G23" i="123" s="1"/>
  <c r="G24" i="123" s="1"/>
  <c r="G25" i="123" s="1"/>
  <c r="G26" i="123" s="1"/>
  <c r="G27" i="123" s="1"/>
  <c r="G28" i="123" s="1"/>
  <c r="G29" i="123" s="1"/>
  <c r="G30" i="123" s="1"/>
  <c r="G31" i="123" s="1"/>
  <c r="G32" i="123" s="1"/>
  <c r="G33" i="123" s="1"/>
  <c r="G34" i="123" s="1"/>
  <c r="G35" i="123" s="1"/>
  <c r="G36" i="123" s="1"/>
  <c r="G37" i="123" s="1"/>
  <c r="G38" i="123" s="1"/>
  <c r="G39" i="123" s="1"/>
  <c r="G40" i="123" s="1"/>
  <c r="G41" i="123" s="1"/>
  <c r="G42" i="123" s="1"/>
  <c r="G43" i="123" s="1"/>
  <c r="G44" i="123" s="1"/>
  <c r="G45" i="123" s="1"/>
  <c r="G46" i="123" s="1"/>
  <c r="G47" i="123" s="1"/>
  <c r="G48" i="123" s="1"/>
  <c r="G49" i="123" s="1"/>
  <c r="G50" i="123" s="1"/>
  <c r="G51" i="123" s="1"/>
  <c r="G52" i="123" s="1"/>
  <c r="G53" i="123" s="1"/>
  <c r="G55" i="123" s="1"/>
  <c r="C5" i="123"/>
  <c r="C4" i="123"/>
  <c r="C3" i="123"/>
  <c r="J64" i="121"/>
  <c r="A64" i="121"/>
  <c r="J63" i="121"/>
  <c r="A63" i="121"/>
  <c r="J59" i="121"/>
  <c r="A59" i="121"/>
  <c r="F55" i="121"/>
  <c r="E55" i="121"/>
  <c r="H54" i="121"/>
  <c r="J53" i="121"/>
  <c r="J54" i="121" s="1"/>
  <c r="I53" i="121"/>
  <c r="I54" i="121" s="1"/>
  <c r="J52" i="121"/>
  <c r="I52" i="121"/>
  <c r="J51" i="121"/>
  <c r="I51" i="121"/>
  <c r="J50" i="121"/>
  <c r="I50" i="121"/>
  <c r="J49" i="121"/>
  <c r="I49" i="121"/>
  <c r="J48" i="121"/>
  <c r="I48" i="121"/>
  <c r="J47" i="121"/>
  <c r="I47" i="121"/>
  <c r="J46" i="121"/>
  <c r="I46" i="121"/>
  <c r="J45" i="121"/>
  <c r="I45" i="121"/>
  <c r="J44" i="121"/>
  <c r="I44" i="121"/>
  <c r="J43" i="121"/>
  <c r="I43" i="121"/>
  <c r="J42" i="121"/>
  <c r="I42" i="121"/>
  <c r="J41" i="121"/>
  <c r="I41" i="121"/>
  <c r="J40" i="121"/>
  <c r="I40" i="121"/>
  <c r="J39" i="121"/>
  <c r="I39" i="121"/>
  <c r="J38" i="121"/>
  <c r="I38" i="121"/>
  <c r="J37" i="121"/>
  <c r="I37" i="121"/>
  <c r="J36" i="121"/>
  <c r="I36" i="121"/>
  <c r="J35" i="121"/>
  <c r="I35" i="121"/>
  <c r="J34" i="121"/>
  <c r="I34" i="121"/>
  <c r="J33" i="121"/>
  <c r="I33" i="121"/>
  <c r="J32" i="121"/>
  <c r="I32" i="121"/>
  <c r="J31" i="121"/>
  <c r="I31" i="121"/>
  <c r="J30" i="121"/>
  <c r="I30" i="121"/>
  <c r="J29" i="121"/>
  <c r="I29" i="121"/>
  <c r="J28" i="121"/>
  <c r="I28" i="121"/>
  <c r="J27" i="121"/>
  <c r="I27" i="121"/>
  <c r="J26" i="121"/>
  <c r="I26" i="121"/>
  <c r="J25" i="121"/>
  <c r="I25" i="121"/>
  <c r="J24" i="121"/>
  <c r="I24" i="121"/>
  <c r="J23" i="121"/>
  <c r="I23" i="121"/>
  <c r="J22" i="121"/>
  <c r="I22" i="121"/>
  <c r="J21" i="121"/>
  <c r="I21" i="121"/>
  <c r="J20" i="121"/>
  <c r="I20" i="121"/>
  <c r="J19" i="121"/>
  <c r="I19" i="121"/>
  <c r="J18" i="121"/>
  <c r="I18" i="121"/>
  <c r="J17" i="121"/>
  <c r="I17" i="121"/>
  <c r="G17" i="121"/>
  <c r="G18" i="121" s="1"/>
  <c r="G19" i="121" s="1"/>
  <c r="G20" i="121" s="1"/>
  <c r="G21" i="121" s="1"/>
  <c r="G22" i="121" s="1"/>
  <c r="G23" i="121" s="1"/>
  <c r="G24" i="121" s="1"/>
  <c r="G25" i="121" s="1"/>
  <c r="G26" i="121" s="1"/>
  <c r="G27" i="121" s="1"/>
  <c r="G28" i="121" s="1"/>
  <c r="G29" i="121" s="1"/>
  <c r="G30" i="121" s="1"/>
  <c r="G31" i="121" s="1"/>
  <c r="G32" i="121" s="1"/>
  <c r="G33" i="121" s="1"/>
  <c r="G34" i="121" s="1"/>
  <c r="G35" i="121" s="1"/>
  <c r="G36" i="121" s="1"/>
  <c r="G37" i="121" s="1"/>
  <c r="G38" i="121" s="1"/>
  <c r="G39" i="121" s="1"/>
  <c r="G40" i="121" s="1"/>
  <c r="G41" i="121" s="1"/>
  <c r="G42" i="121" s="1"/>
  <c r="G43" i="121" s="1"/>
  <c r="G44" i="121" s="1"/>
  <c r="G45" i="121" s="1"/>
  <c r="G46" i="121" s="1"/>
  <c r="G47" i="121" s="1"/>
  <c r="G48" i="121" s="1"/>
  <c r="G49" i="121" s="1"/>
  <c r="G50" i="121" s="1"/>
  <c r="G51" i="121" s="1"/>
  <c r="G52" i="121" s="1"/>
  <c r="G53" i="121" s="1"/>
  <c r="G55" i="121" s="1"/>
  <c r="C5" i="121"/>
  <c r="C4" i="121"/>
  <c r="C3" i="121"/>
  <c r="J64" i="151"/>
  <c r="A64" i="151"/>
  <c r="J63" i="151"/>
  <c r="A63" i="151"/>
  <c r="J59" i="151"/>
  <c r="A59" i="151"/>
  <c r="F55" i="151"/>
  <c r="E55" i="151"/>
  <c r="H54" i="151"/>
  <c r="J53" i="151"/>
  <c r="J54" i="151" s="1"/>
  <c r="I53" i="151"/>
  <c r="I54" i="151" s="1"/>
  <c r="J52" i="151"/>
  <c r="I52" i="151"/>
  <c r="J51" i="151"/>
  <c r="I51" i="151"/>
  <c r="J50" i="151"/>
  <c r="I50" i="151"/>
  <c r="J49" i="151"/>
  <c r="I49" i="151"/>
  <c r="J48" i="151"/>
  <c r="I48" i="151"/>
  <c r="J47" i="151"/>
  <c r="I47" i="151"/>
  <c r="J46" i="151"/>
  <c r="I46" i="151"/>
  <c r="J45" i="151"/>
  <c r="I45" i="151"/>
  <c r="J44" i="151"/>
  <c r="I44" i="151"/>
  <c r="J43" i="151"/>
  <c r="I43" i="151"/>
  <c r="J42" i="151"/>
  <c r="I42" i="151"/>
  <c r="J41" i="151"/>
  <c r="I41" i="151"/>
  <c r="J40" i="151"/>
  <c r="I40" i="151"/>
  <c r="J39" i="151"/>
  <c r="I39" i="151"/>
  <c r="J38" i="151"/>
  <c r="I38" i="151"/>
  <c r="J37" i="151"/>
  <c r="I37" i="151"/>
  <c r="J36" i="151"/>
  <c r="I36" i="151"/>
  <c r="J35" i="151"/>
  <c r="I35" i="151"/>
  <c r="J34" i="151"/>
  <c r="I34" i="151"/>
  <c r="J33" i="151"/>
  <c r="I33" i="151"/>
  <c r="J32" i="151"/>
  <c r="I32" i="151"/>
  <c r="J31" i="151"/>
  <c r="I31" i="151"/>
  <c r="J30" i="151"/>
  <c r="I30" i="151"/>
  <c r="J29" i="151"/>
  <c r="I29" i="151"/>
  <c r="J28" i="151"/>
  <c r="I28" i="151"/>
  <c r="J27" i="151"/>
  <c r="I27" i="151"/>
  <c r="J26" i="151"/>
  <c r="I26" i="151"/>
  <c r="J25" i="151"/>
  <c r="I25" i="151"/>
  <c r="J24" i="151"/>
  <c r="I24" i="151"/>
  <c r="J23" i="151"/>
  <c r="I23" i="151"/>
  <c r="J22" i="151"/>
  <c r="I22" i="151"/>
  <c r="J21" i="151"/>
  <c r="I21" i="151"/>
  <c r="J20" i="151"/>
  <c r="I20" i="151"/>
  <c r="J19" i="151"/>
  <c r="I19" i="151"/>
  <c r="J18" i="151"/>
  <c r="I18" i="151"/>
  <c r="J17" i="151"/>
  <c r="I17" i="151"/>
  <c r="I16" i="151"/>
  <c r="C5" i="151"/>
  <c r="C4" i="151"/>
  <c r="C3" i="151"/>
  <c r="J64" i="150"/>
  <c r="A64" i="150"/>
  <c r="J63" i="150"/>
  <c r="A63" i="150"/>
  <c r="J59" i="150"/>
  <c r="A59" i="150"/>
  <c r="F55" i="150"/>
  <c r="E55" i="150"/>
  <c r="H54" i="150"/>
  <c r="J53" i="150"/>
  <c r="J54" i="150" s="1"/>
  <c r="I53" i="150"/>
  <c r="I54" i="150" s="1"/>
  <c r="J52" i="150"/>
  <c r="I52" i="150"/>
  <c r="J51" i="150"/>
  <c r="I51" i="150"/>
  <c r="J50" i="150"/>
  <c r="I50" i="150"/>
  <c r="J49" i="150"/>
  <c r="I49" i="150"/>
  <c r="J48" i="150"/>
  <c r="I48" i="150"/>
  <c r="J47" i="150"/>
  <c r="I47" i="150"/>
  <c r="J46" i="150"/>
  <c r="I46" i="150"/>
  <c r="J45" i="150"/>
  <c r="I45" i="150"/>
  <c r="J44" i="150"/>
  <c r="I44" i="150"/>
  <c r="J43" i="150"/>
  <c r="I43" i="150"/>
  <c r="J42" i="150"/>
  <c r="I42" i="150"/>
  <c r="J41" i="150"/>
  <c r="I41" i="150"/>
  <c r="J40" i="150"/>
  <c r="I40" i="150"/>
  <c r="J39" i="150"/>
  <c r="I39" i="150"/>
  <c r="J38" i="150"/>
  <c r="I38" i="150"/>
  <c r="J37" i="150"/>
  <c r="I37" i="150"/>
  <c r="J36" i="150"/>
  <c r="I36" i="150"/>
  <c r="J35" i="150"/>
  <c r="I35" i="150"/>
  <c r="J34" i="150"/>
  <c r="I34" i="150"/>
  <c r="J33" i="150"/>
  <c r="I33" i="150"/>
  <c r="J32" i="150"/>
  <c r="I32" i="150"/>
  <c r="J31" i="150"/>
  <c r="I31" i="150"/>
  <c r="J30" i="150"/>
  <c r="I30" i="150"/>
  <c r="J29" i="150"/>
  <c r="I29" i="150"/>
  <c r="J28" i="150"/>
  <c r="I28" i="150"/>
  <c r="J27" i="150"/>
  <c r="I27" i="150"/>
  <c r="J26" i="150"/>
  <c r="I26" i="150"/>
  <c r="J25" i="150"/>
  <c r="I25" i="150"/>
  <c r="J24" i="150"/>
  <c r="I24" i="150"/>
  <c r="J23" i="150"/>
  <c r="I23" i="150"/>
  <c r="J22" i="150"/>
  <c r="I22" i="150"/>
  <c r="J21" i="150"/>
  <c r="I21" i="150"/>
  <c r="J20" i="150"/>
  <c r="I20" i="150"/>
  <c r="J19" i="150"/>
  <c r="I19" i="150"/>
  <c r="J18" i="150"/>
  <c r="I18" i="150"/>
  <c r="J17" i="150"/>
  <c r="I17" i="150"/>
  <c r="G17" i="150"/>
  <c r="G18" i="150" s="1"/>
  <c r="G19" i="150" s="1"/>
  <c r="G20" i="150" s="1"/>
  <c r="G21" i="150" s="1"/>
  <c r="G22" i="150" s="1"/>
  <c r="G23" i="150" s="1"/>
  <c r="G24" i="150" s="1"/>
  <c r="G25" i="150" s="1"/>
  <c r="G26" i="150" s="1"/>
  <c r="G27" i="150" s="1"/>
  <c r="G28" i="150" s="1"/>
  <c r="G29" i="150" s="1"/>
  <c r="G30" i="150" s="1"/>
  <c r="G31" i="150" s="1"/>
  <c r="G32" i="150" s="1"/>
  <c r="G33" i="150" s="1"/>
  <c r="G34" i="150" s="1"/>
  <c r="G35" i="150" s="1"/>
  <c r="G36" i="150" s="1"/>
  <c r="G37" i="150" s="1"/>
  <c r="G38" i="150" s="1"/>
  <c r="G39" i="150" s="1"/>
  <c r="G40" i="150" s="1"/>
  <c r="G41" i="150" s="1"/>
  <c r="G42" i="150" s="1"/>
  <c r="G43" i="150" s="1"/>
  <c r="G44" i="150" s="1"/>
  <c r="G45" i="150" s="1"/>
  <c r="G46" i="150" s="1"/>
  <c r="G47" i="150" s="1"/>
  <c r="G48" i="150" s="1"/>
  <c r="G49" i="150" s="1"/>
  <c r="G50" i="150" s="1"/>
  <c r="G51" i="150" s="1"/>
  <c r="G52" i="150" s="1"/>
  <c r="G53" i="150" s="1"/>
  <c r="G55" i="150" s="1"/>
  <c r="C5" i="150"/>
  <c r="C4" i="150"/>
  <c r="C3" i="150"/>
  <c r="J64" i="149"/>
  <c r="A64" i="149"/>
  <c r="J63" i="149"/>
  <c r="A63" i="149"/>
  <c r="J59" i="149"/>
  <c r="A59" i="149"/>
  <c r="F55" i="149"/>
  <c r="E55" i="149"/>
  <c r="H54" i="149"/>
  <c r="J53" i="149"/>
  <c r="J54" i="149" s="1"/>
  <c r="I53" i="149"/>
  <c r="I54" i="149" s="1"/>
  <c r="J52" i="149"/>
  <c r="I52" i="149"/>
  <c r="J51" i="149"/>
  <c r="I51" i="149"/>
  <c r="J50" i="149"/>
  <c r="I50" i="149"/>
  <c r="J49" i="149"/>
  <c r="I49" i="149"/>
  <c r="J48" i="149"/>
  <c r="I48" i="149"/>
  <c r="J47" i="149"/>
  <c r="I47" i="149"/>
  <c r="J46" i="149"/>
  <c r="I46" i="149"/>
  <c r="J45" i="149"/>
  <c r="I45" i="149"/>
  <c r="J44" i="149"/>
  <c r="I44" i="149"/>
  <c r="J43" i="149"/>
  <c r="I43" i="149"/>
  <c r="J42" i="149"/>
  <c r="I42" i="149"/>
  <c r="J41" i="149"/>
  <c r="I41" i="149"/>
  <c r="J40" i="149"/>
  <c r="I40" i="149"/>
  <c r="J39" i="149"/>
  <c r="I39" i="149"/>
  <c r="J38" i="149"/>
  <c r="I38" i="149"/>
  <c r="J37" i="149"/>
  <c r="I37" i="149"/>
  <c r="J36" i="149"/>
  <c r="I36" i="149"/>
  <c r="J35" i="149"/>
  <c r="I35" i="149"/>
  <c r="J34" i="149"/>
  <c r="I34" i="149"/>
  <c r="J33" i="149"/>
  <c r="I33" i="149"/>
  <c r="J32" i="149"/>
  <c r="I32" i="149"/>
  <c r="J31" i="149"/>
  <c r="I31" i="149"/>
  <c r="J30" i="149"/>
  <c r="I30" i="149"/>
  <c r="J29" i="149"/>
  <c r="I29" i="149"/>
  <c r="J28" i="149"/>
  <c r="I28" i="149"/>
  <c r="J27" i="149"/>
  <c r="I27" i="149"/>
  <c r="J26" i="149"/>
  <c r="I26" i="149"/>
  <c r="J25" i="149"/>
  <c r="I25" i="149"/>
  <c r="J24" i="149"/>
  <c r="I24" i="149"/>
  <c r="J23" i="149"/>
  <c r="I23" i="149"/>
  <c r="J22" i="149"/>
  <c r="I22" i="149"/>
  <c r="J21" i="149"/>
  <c r="I21" i="149"/>
  <c r="J20" i="149"/>
  <c r="I20" i="149"/>
  <c r="J19" i="149"/>
  <c r="I19" i="149"/>
  <c r="J18" i="149"/>
  <c r="I18" i="149"/>
  <c r="J17" i="149"/>
  <c r="I17" i="149"/>
  <c r="G17" i="149"/>
  <c r="G18" i="149" s="1"/>
  <c r="G19" i="149" s="1"/>
  <c r="G20" i="149" s="1"/>
  <c r="G21" i="149" s="1"/>
  <c r="G22" i="149" s="1"/>
  <c r="G23" i="149" s="1"/>
  <c r="G24" i="149" s="1"/>
  <c r="G25" i="149" s="1"/>
  <c r="G26" i="149" s="1"/>
  <c r="G27" i="149" s="1"/>
  <c r="G28" i="149" s="1"/>
  <c r="G29" i="149" s="1"/>
  <c r="G30" i="149" s="1"/>
  <c r="G31" i="149" s="1"/>
  <c r="G32" i="149" s="1"/>
  <c r="G33" i="149" s="1"/>
  <c r="G34" i="149" s="1"/>
  <c r="G35" i="149" s="1"/>
  <c r="G36" i="149" s="1"/>
  <c r="G37" i="149" s="1"/>
  <c r="G38" i="149" s="1"/>
  <c r="G39" i="149" s="1"/>
  <c r="G40" i="149" s="1"/>
  <c r="G41" i="149" s="1"/>
  <c r="G42" i="149" s="1"/>
  <c r="G43" i="149" s="1"/>
  <c r="G44" i="149" s="1"/>
  <c r="G45" i="149" s="1"/>
  <c r="G46" i="149" s="1"/>
  <c r="G47" i="149" s="1"/>
  <c r="G48" i="149" s="1"/>
  <c r="G49" i="149" s="1"/>
  <c r="G50" i="149" s="1"/>
  <c r="G51" i="149" s="1"/>
  <c r="G52" i="149" s="1"/>
  <c r="G53" i="149" s="1"/>
  <c r="G55" i="149" s="1"/>
  <c r="C5" i="149"/>
  <c r="C4" i="149"/>
  <c r="C3" i="149"/>
  <c r="J64" i="148"/>
  <c r="A64" i="148"/>
  <c r="J63" i="148"/>
  <c r="A63" i="148"/>
  <c r="J59" i="148"/>
  <c r="A59" i="148"/>
  <c r="F55" i="148"/>
  <c r="E55" i="148"/>
  <c r="H54" i="148"/>
  <c r="J53" i="148"/>
  <c r="J54" i="148" s="1"/>
  <c r="I53" i="148"/>
  <c r="I54" i="148" s="1"/>
  <c r="J52" i="148"/>
  <c r="I52" i="148"/>
  <c r="J51" i="148"/>
  <c r="I51" i="148"/>
  <c r="J50" i="148"/>
  <c r="I50" i="148"/>
  <c r="J49" i="148"/>
  <c r="I49" i="148"/>
  <c r="J48" i="148"/>
  <c r="I48" i="148"/>
  <c r="J47" i="148"/>
  <c r="I47" i="148"/>
  <c r="J46" i="148"/>
  <c r="I46" i="148"/>
  <c r="J45" i="148"/>
  <c r="I45" i="148"/>
  <c r="J44" i="148"/>
  <c r="I44" i="148"/>
  <c r="J43" i="148"/>
  <c r="I43" i="148"/>
  <c r="J42" i="148"/>
  <c r="I42" i="148"/>
  <c r="J41" i="148"/>
  <c r="I41" i="148"/>
  <c r="J40" i="148"/>
  <c r="I40" i="148"/>
  <c r="J39" i="148"/>
  <c r="I39" i="148"/>
  <c r="J38" i="148"/>
  <c r="I38" i="148"/>
  <c r="J37" i="148"/>
  <c r="I37" i="148"/>
  <c r="J36" i="148"/>
  <c r="I36" i="148"/>
  <c r="J35" i="148"/>
  <c r="I35" i="148"/>
  <c r="J34" i="148"/>
  <c r="I34" i="148"/>
  <c r="J33" i="148"/>
  <c r="I33" i="148"/>
  <c r="J32" i="148"/>
  <c r="I32" i="148"/>
  <c r="J31" i="148"/>
  <c r="I31" i="148"/>
  <c r="J30" i="148"/>
  <c r="I30" i="148"/>
  <c r="J29" i="148"/>
  <c r="I29" i="148"/>
  <c r="J28" i="148"/>
  <c r="I28" i="148"/>
  <c r="J27" i="148"/>
  <c r="I27" i="148"/>
  <c r="J26" i="148"/>
  <c r="I26" i="148"/>
  <c r="J25" i="148"/>
  <c r="I25" i="148"/>
  <c r="J24" i="148"/>
  <c r="I24" i="148"/>
  <c r="J23" i="148"/>
  <c r="I23" i="148"/>
  <c r="J22" i="148"/>
  <c r="I22" i="148"/>
  <c r="J21" i="148"/>
  <c r="I21" i="148"/>
  <c r="J20" i="148"/>
  <c r="I20" i="148"/>
  <c r="J19" i="148"/>
  <c r="I19" i="148"/>
  <c r="J18" i="148"/>
  <c r="I18" i="148"/>
  <c r="J17" i="148"/>
  <c r="I17" i="148"/>
  <c r="E72" i="136"/>
  <c r="G17" i="148"/>
  <c r="G18" i="148" s="1"/>
  <c r="G19" i="148" s="1"/>
  <c r="G20" i="148" s="1"/>
  <c r="G21" i="148" s="1"/>
  <c r="G22" i="148" s="1"/>
  <c r="G23" i="148" s="1"/>
  <c r="G24" i="148" s="1"/>
  <c r="G25" i="148" s="1"/>
  <c r="G26" i="148" s="1"/>
  <c r="G27" i="148" s="1"/>
  <c r="G28" i="148" s="1"/>
  <c r="G29" i="148" s="1"/>
  <c r="G30" i="148" s="1"/>
  <c r="G31" i="148" s="1"/>
  <c r="G32" i="148" s="1"/>
  <c r="G33" i="148" s="1"/>
  <c r="G34" i="148" s="1"/>
  <c r="G35" i="148" s="1"/>
  <c r="G36" i="148" s="1"/>
  <c r="G37" i="148" s="1"/>
  <c r="G38" i="148" s="1"/>
  <c r="G39" i="148" s="1"/>
  <c r="G40" i="148" s="1"/>
  <c r="G41" i="148" s="1"/>
  <c r="G42" i="148" s="1"/>
  <c r="G43" i="148" s="1"/>
  <c r="G44" i="148" s="1"/>
  <c r="G45" i="148" s="1"/>
  <c r="G46" i="148" s="1"/>
  <c r="G47" i="148" s="1"/>
  <c r="G48" i="148" s="1"/>
  <c r="G49" i="148" s="1"/>
  <c r="G50" i="148" s="1"/>
  <c r="G51" i="148" s="1"/>
  <c r="G52" i="148" s="1"/>
  <c r="G53" i="148" s="1"/>
  <c r="G55" i="148" s="1"/>
  <c r="C5" i="148"/>
  <c r="C4" i="148"/>
  <c r="C3" i="148"/>
  <c r="J64" i="147"/>
  <c r="A64" i="147"/>
  <c r="J63" i="147"/>
  <c r="A63" i="147"/>
  <c r="J59" i="147"/>
  <c r="A59" i="147"/>
  <c r="F55" i="147"/>
  <c r="E55" i="147"/>
  <c r="H54" i="147"/>
  <c r="J53" i="147"/>
  <c r="J54" i="147" s="1"/>
  <c r="I53" i="147"/>
  <c r="I54" i="147" s="1"/>
  <c r="J52" i="147"/>
  <c r="I52" i="147"/>
  <c r="J51" i="147"/>
  <c r="I51" i="147"/>
  <c r="J50" i="147"/>
  <c r="I50" i="147"/>
  <c r="J49" i="147"/>
  <c r="I49" i="147"/>
  <c r="J48" i="147"/>
  <c r="I48" i="147"/>
  <c r="J47" i="147"/>
  <c r="I47" i="147"/>
  <c r="J46" i="147"/>
  <c r="I46" i="147"/>
  <c r="J45" i="147"/>
  <c r="I45" i="147"/>
  <c r="J44" i="147"/>
  <c r="I44" i="147"/>
  <c r="J43" i="147"/>
  <c r="I43" i="147"/>
  <c r="J42" i="147"/>
  <c r="I42" i="147"/>
  <c r="J41" i="147"/>
  <c r="I41" i="147"/>
  <c r="J40" i="147"/>
  <c r="I40" i="147"/>
  <c r="J39" i="147"/>
  <c r="I39" i="147"/>
  <c r="J38" i="147"/>
  <c r="I38" i="147"/>
  <c r="J37" i="147"/>
  <c r="I37" i="147"/>
  <c r="J36" i="147"/>
  <c r="I36" i="147"/>
  <c r="J35" i="147"/>
  <c r="I35" i="147"/>
  <c r="J34" i="147"/>
  <c r="I34" i="147"/>
  <c r="J33" i="147"/>
  <c r="I33" i="147"/>
  <c r="J32" i="147"/>
  <c r="I32" i="147"/>
  <c r="J31" i="147"/>
  <c r="I31" i="147"/>
  <c r="J30" i="147"/>
  <c r="I30" i="147"/>
  <c r="J29" i="147"/>
  <c r="I29" i="147"/>
  <c r="J28" i="147"/>
  <c r="I28" i="147"/>
  <c r="J27" i="147"/>
  <c r="I27" i="147"/>
  <c r="J26" i="147"/>
  <c r="I26" i="147"/>
  <c r="J25" i="147"/>
  <c r="I25" i="147"/>
  <c r="J24" i="147"/>
  <c r="I24" i="147"/>
  <c r="J23" i="147"/>
  <c r="I23" i="147"/>
  <c r="J22" i="147"/>
  <c r="I22" i="147"/>
  <c r="J21" i="147"/>
  <c r="I21" i="147"/>
  <c r="J20" i="147"/>
  <c r="I20" i="147"/>
  <c r="J19" i="147"/>
  <c r="I19" i="147"/>
  <c r="J18" i="147"/>
  <c r="I18" i="147"/>
  <c r="J17" i="147"/>
  <c r="I17" i="147"/>
  <c r="G17" i="147"/>
  <c r="G18" i="147" s="1"/>
  <c r="G19" i="147" s="1"/>
  <c r="G20" i="147" s="1"/>
  <c r="G21" i="147" s="1"/>
  <c r="G22" i="147" s="1"/>
  <c r="G23" i="147" s="1"/>
  <c r="G24" i="147" s="1"/>
  <c r="G25" i="147" s="1"/>
  <c r="G26" i="147" s="1"/>
  <c r="G27" i="147" s="1"/>
  <c r="G28" i="147" s="1"/>
  <c r="G29" i="147" s="1"/>
  <c r="G30" i="147" s="1"/>
  <c r="G31" i="147" s="1"/>
  <c r="G32" i="147" s="1"/>
  <c r="G33" i="147" s="1"/>
  <c r="G34" i="147" s="1"/>
  <c r="G35" i="147" s="1"/>
  <c r="G36" i="147" s="1"/>
  <c r="G37" i="147" s="1"/>
  <c r="G38" i="147" s="1"/>
  <c r="G39" i="147" s="1"/>
  <c r="G40" i="147" s="1"/>
  <c r="G41" i="147" s="1"/>
  <c r="G42" i="147" s="1"/>
  <c r="G43" i="147" s="1"/>
  <c r="G44" i="147" s="1"/>
  <c r="G45" i="147" s="1"/>
  <c r="G46" i="147" s="1"/>
  <c r="G47" i="147" s="1"/>
  <c r="G48" i="147" s="1"/>
  <c r="G49" i="147" s="1"/>
  <c r="G50" i="147" s="1"/>
  <c r="G51" i="147" s="1"/>
  <c r="G52" i="147" s="1"/>
  <c r="G53" i="147" s="1"/>
  <c r="G55" i="147" s="1"/>
  <c r="C5" i="147"/>
  <c r="C4" i="147"/>
  <c r="C3" i="147"/>
  <c r="J64" i="146"/>
  <c r="A64" i="146"/>
  <c r="J63" i="146"/>
  <c r="A63" i="146"/>
  <c r="J59" i="146"/>
  <c r="A59" i="146"/>
  <c r="F55" i="146"/>
  <c r="E55" i="146"/>
  <c r="H54" i="146"/>
  <c r="J53" i="146"/>
  <c r="J54" i="146" s="1"/>
  <c r="I53" i="146"/>
  <c r="I54" i="146" s="1"/>
  <c r="J52" i="146"/>
  <c r="I52" i="146"/>
  <c r="J51" i="146"/>
  <c r="I51" i="146"/>
  <c r="J50" i="146"/>
  <c r="I50" i="146"/>
  <c r="J49" i="146"/>
  <c r="I49" i="146"/>
  <c r="J48" i="146"/>
  <c r="I48" i="146"/>
  <c r="J47" i="146"/>
  <c r="I47" i="146"/>
  <c r="J46" i="146"/>
  <c r="I46" i="146"/>
  <c r="J45" i="146"/>
  <c r="I45" i="146"/>
  <c r="J44" i="146"/>
  <c r="I44" i="146"/>
  <c r="J43" i="146"/>
  <c r="I43" i="146"/>
  <c r="J42" i="146"/>
  <c r="I42" i="146"/>
  <c r="J41" i="146"/>
  <c r="I41" i="146"/>
  <c r="J40" i="146"/>
  <c r="I40" i="146"/>
  <c r="J39" i="146"/>
  <c r="I39" i="146"/>
  <c r="J38" i="146"/>
  <c r="I38" i="146"/>
  <c r="J37" i="146"/>
  <c r="I37" i="146"/>
  <c r="J36" i="146"/>
  <c r="I36" i="146"/>
  <c r="J35" i="146"/>
  <c r="I35" i="146"/>
  <c r="J34" i="146"/>
  <c r="I34" i="146"/>
  <c r="J33" i="146"/>
  <c r="I33" i="146"/>
  <c r="J32" i="146"/>
  <c r="I32" i="146"/>
  <c r="J31" i="146"/>
  <c r="I31" i="146"/>
  <c r="J30" i="146"/>
  <c r="I30" i="146"/>
  <c r="J29" i="146"/>
  <c r="I29" i="146"/>
  <c r="J28" i="146"/>
  <c r="I28" i="146"/>
  <c r="J27" i="146"/>
  <c r="I27" i="146"/>
  <c r="J26" i="146"/>
  <c r="I26" i="146"/>
  <c r="J25" i="146"/>
  <c r="I25" i="146"/>
  <c r="J24" i="146"/>
  <c r="I24" i="146"/>
  <c r="J23" i="146"/>
  <c r="I23" i="146"/>
  <c r="J22" i="146"/>
  <c r="I22" i="146"/>
  <c r="J21" i="146"/>
  <c r="I21" i="146"/>
  <c r="J20" i="146"/>
  <c r="I20" i="146"/>
  <c r="J19" i="146"/>
  <c r="I19" i="146"/>
  <c r="J18" i="146"/>
  <c r="I18" i="146"/>
  <c r="J17" i="146"/>
  <c r="I17" i="146"/>
  <c r="G17" i="146"/>
  <c r="G18" i="146" s="1"/>
  <c r="G19" i="146" s="1"/>
  <c r="G20" i="146" s="1"/>
  <c r="G21" i="146" s="1"/>
  <c r="G22" i="146" s="1"/>
  <c r="G23" i="146" s="1"/>
  <c r="G24" i="146" s="1"/>
  <c r="G25" i="146" s="1"/>
  <c r="G26" i="146" s="1"/>
  <c r="G27" i="146" s="1"/>
  <c r="G28" i="146" s="1"/>
  <c r="G29" i="146" s="1"/>
  <c r="G30" i="146" s="1"/>
  <c r="G31" i="146" s="1"/>
  <c r="G32" i="146" s="1"/>
  <c r="G33" i="146" s="1"/>
  <c r="G34" i="146" s="1"/>
  <c r="G35" i="146" s="1"/>
  <c r="G36" i="146" s="1"/>
  <c r="G37" i="146" s="1"/>
  <c r="G38" i="146" s="1"/>
  <c r="G39" i="146" s="1"/>
  <c r="G40" i="146" s="1"/>
  <c r="G41" i="146" s="1"/>
  <c r="G42" i="146" s="1"/>
  <c r="G43" i="146" s="1"/>
  <c r="G44" i="146" s="1"/>
  <c r="G45" i="146" s="1"/>
  <c r="G46" i="146" s="1"/>
  <c r="G47" i="146" s="1"/>
  <c r="G48" i="146" s="1"/>
  <c r="G49" i="146" s="1"/>
  <c r="G50" i="146" s="1"/>
  <c r="G51" i="146" s="1"/>
  <c r="G52" i="146" s="1"/>
  <c r="G53" i="146" s="1"/>
  <c r="G55" i="146" s="1"/>
  <c r="C5" i="146"/>
  <c r="C4" i="146"/>
  <c r="C3" i="146"/>
  <c r="J64" i="145"/>
  <c r="A64" i="145"/>
  <c r="J63" i="145"/>
  <c r="A63" i="145"/>
  <c r="J59" i="145"/>
  <c r="A59" i="145"/>
  <c r="F55" i="145"/>
  <c r="E55" i="145"/>
  <c r="H54" i="145"/>
  <c r="J53" i="145"/>
  <c r="J54" i="145" s="1"/>
  <c r="I53" i="145"/>
  <c r="I54" i="145" s="1"/>
  <c r="J52" i="145"/>
  <c r="I52" i="145"/>
  <c r="J51" i="145"/>
  <c r="I51" i="145"/>
  <c r="J50" i="145"/>
  <c r="I50" i="145"/>
  <c r="J49" i="145"/>
  <c r="I49" i="145"/>
  <c r="J48" i="145"/>
  <c r="I48" i="145"/>
  <c r="J47" i="145"/>
  <c r="I47" i="145"/>
  <c r="J46" i="145"/>
  <c r="I46" i="145"/>
  <c r="J45" i="145"/>
  <c r="I45" i="145"/>
  <c r="J44" i="145"/>
  <c r="I44" i="145"/>
  <c r="J43" i="145"/>
  <c r="I43" i="145"/>
  <c r="J42" i="145"/>
  <c r="I42" i="145"/>
  <c r="J41" i="145"/>
  <c r="I41" i="145"/>
  <c r="J40" i="145"/>
  <c r="I40" i="145"/>
  <c r="J39" i="145"/>
  <c r="I39" i="145"/>
  <c r="J38" i="145"/>
  <c r="I38" i="145"/>
  <c r="J37" i="145"/>
  <c r="I37" i="145"/>
  <c r="J36" i="145"/>
  <c r="I36" i="145"/>
  <c r="J35" i="145"/>
  <c r="I35" i="145"/>
  <c r="J34" i="145"/>
  <c r="I34" i="145"/>
  <c r="J33" i="145"/>
  <c r="I33" i="145"/>
  <c r="J32" i="145"/>
  <c r="I32" i="145"/>
  <c r="J31" i="145"/>
  <c r="I31" i="145"/>
  <c r="J30" i="145"/>
  <c r="I30" i="145"/>
  <c r="J29" i="145"/>
  <c r="I29" i="145"/>
  <c r="J28" i="145"/>
  <c r="I28" i="145"/>
  <c r="J27" i="145"/>
  <c r="I27" i="145"/>
  <c r="J26" i="145"/>
  <c r="I26" i="145"/>
  <c r="J25" i="145"/>
  <c r="I25" i="145"/>
  <c r="J24" i="145"/>
  <c r="I24" i="145"/>
  <c r="J23" i="145"/>
  <c r="I23" i="145"/>
  <c r="J22" i="145"/>
  <c r="I22" i="145"/>
  <c r="J21" i="145"/>
  <c r="I21" i="145"/>
  <c r="J20" i="145"/>
  <c r="I20" i="145"/>
  <c r="J19" i="145"/>
  <c r="I19" i="145"/>
  <c r="J18" i="145"/>
  <c r="I18" i="145"/>
  <c r="J17" i="145"/>
  <c r="I17" i="145"/>
  <c r="G17" i="145"/>
  <c r="G18" i="145" s="1"/>
  <c r="G19" i="145" s="1"/>
  <c r="G20" i="145" s="1"/>
  <c r="G21" i="145" s="1"/>
  <c r="G22" i="145" s="1"/>
  <c r="G23" i="145" s="1"/>
  <c r="G24" i="145" s="1"/>
  <c r="G25" i="145" s="1"/>
  <c r="G26" i="145" s="1"/>
  <c r="G27" i="145" s="1"/>
  <c r="G28" i="145" s="1"/>
  <c r="G29" i="145" s="1"/>
  <c r="G30" i="145" s="1"/>
  <c r="G31" i="145" s="1"/>
  <c r="G32" i="145" s="1"/>
  <c r="G33" i="145" s="1"/>
  <c r="G34" i="145" s="1"/>
  <c r="G35" i="145" s="1"/>
  <c r="G36" i="145" s="1"/>
  <c r="G37" i="145" s="1"/>
  <c r="G38" i="145" s="1"/>
  <c r="G39" i="145" s="1"/>
  <c r="G40" i="145" s="1"/>
  <c r="G41" i="145" s="1"/>
  <c r="G42" i="145" s="1"/>
  <c r="G43" i="145" s="1"/>
  <c r="G44" i="145" s="1"/>
  <c r="G45" i="145" s="1"/>
  <c r="G46" i="145" s="1"/>
  <c r="G47" i="145" s="1"/>
  <c r="G48" i="145" s="1"/>
  <c r="G49" i="145" s="1"/>
  <c r="G50" i="145" s="1"/>
  <c r="G51" i="145" s="1"/>
  <c r="G52" i="145" s="1"/>
  <c r="G53" i="145" s="1"/>
  <c r="G55" i="145" s="1"/>
  <c r="C5" i="145"/>
  <c r="C4" i="145"/>
  <c r="C3" i="145"/>
  <c r="J64" i="144"/>
  <c r="A64" i="144"/>
  <c r="J63" i="144"/>
  <c r="A63" i="144"/>
  <c r="J59" i="144"/>
  <c r="A59" i="144"/>
  <c r="F55" i="144"/>
  <c r="E55" i="144"/>
  <c r="H54" i="144"/>
  <c r="J53" i="144"/>
  <c r="J54" i="144" s="1"/>
  <c r="I53" i="144"/>
  <c r="I54" i="144" s="1"/>
  <c r="J52" i="144"/>
  <c r="I52" i="144"/>
  <c r="J51" i="144"/>
  <c r="I51" i="144"/>
  <c r="J50" i="144"/>
  <c r="I50" i="144"/>
  <c r="J49" i="144"/>
  <c r="I49" i="144"/>
  <c r="J48" i="144"/>
  <c r="I48" i="144"/>
  <c r="J47" i="144"/>
  <c r="I47" i="144"/>
  <c r="J46" i="144"/>
  <c r="I46" i="144"/>
  <c r="J45" i="144"/>
  <c r="I45" i="144"/>
  <c r="J44" i="144"/>
  <c r="I44" i="144"/>
  <c r="J43" i="144"/>
  <c r="I43" i="144"/>
  <c r="J42" i="144"/>
  <c r="I42" i="144"/>
  <c r="J41" i="144"/>
  <c r="I41" i="144"/>
  <c r="J40" i="144"/>
  <c r="I40" i="144"/>
  <c r="J39" i="144"/>
  <c r="I39" i="144"/>
  <c r="J38" i="144"/>
  <c r="I38" i="144"/>
  <c r="J37" i="144"/>
  <c r="I37" i="144"/>
  <c r="J36" i="144"/>
  <c r="I36" i="144"/>
  <c r="J35" i="144"/>
  <c r="I35" i="144"/>
  <c r="J34" i="144"/>
  <c r="I34" i="144"/>
  <c r="J33" i="144"/>
  <c r="I33" i="144"/>
  <c r="J32" i="144"/>
  <c r="I32" i="144"/>
  <c r="J31" i="144"/>
  <c r="I31" i="144"/>
  <c r="J30" i="144"/>
  <c r="I30" i="144"/>
  <c r="J29" i="144"/>
  <c r="I29" i="144"/>
  <c r="J28" i="144"/>
  <c r="I28" i="144"/>
  <c r="J27" i="144"/>
  <c r="I27" i="144"/>
  <c r="J26" i="144"/>
  <c r="I26" i="144"/>
  <c r="J25" i="144"/>
  <c r="I25" i="144"/>
  <c r="J24" i="144"/>
  <c r="I24" i="144"/>
  <c r="J23" i="144"/>
  <c r="I23" i="144"/>
  <c r="J22" i="144"/>
  <c r="I22" i="144"/>
  <c r="J21" i="144"/>
  <c r="I21" i="144"/>
  <c r="J20" i="144"/>
  <c r="I20" i="144"/>
  <c r="J19" i="144"/>
  <c r="I19" i="144"/>
  <c r="J18" i="144"/>
  <c r="I18" i="144"/>
  <c r="J17" i="144"/>
  <c r="I17" i="144"/>
  <c r="G17" i="144"/>
  <c r="G18" i="144" s="1"/>
  <c r="G19" i="144" s="1"/>
  <c r="G20" i="144" s="1"/>
  <c r="G21" i="144" s="1"/>
  <c r="G22" i="144" s="1"/>
  <c r="G23" i="144" s="1"/>
  <c r="G24" i="144" s="1"/>
  <c r="G25" i="144" s="1"/>
  <c r="G26" i="144" s="1"/>
  <c r="G27" i="144" s="1"/>
  <c r="G28" i="144" s="1"/>
  <c r="G29" i="144" s="1"/>
  <c r="G30" i="144" s="1"/>
  <c r="G31" i="144" s="1"/>
  <c r="G32" i="144" s="1"/>
  <c r="G33" i="144" s="1"/>
  <c r="G34" i="144" s="1"/>
  <c r="G35" i="144" s="1"/>
  <c r="G36" i="144" s="1"/>
  <c r="G37" i="144" s="1"/>
  <c r="G38" i="144" s="1"/>
  <c r="G39" i="144" s="1"/>
  <c r="G40" i="144" s="1"/>
  <c r="G41" i="144" s="1"/>
  <c r="G42" i="144" s="1"/>
  <c r="G43" i="144" s="1"/>
  <c r="G44" i="144" s="1"/>
  <c r="G45" i="144" s="1"/>
  <c r="G46" i="144" s="1"/>
  <c r="G47" i="144" s="1"/>
  <c r="G48" i="144" s="1"/>
  <c r="G49" i="144" s="1"/>
  <c r="G50" i="144" s="1"/>
  <c r="G51" i="144" s="1"/>
  <c r="G52" i="144" s="1"/>
  <c r="G53" i="144" s="1"/>
  <c r="G55" i="144" s="1"/>
  <c r="C5" i="144"/>
  <c r="C4" i="144"/>
  <c r="C3" i="144"/>
  <c r="J64" i="143"/>
  <c r="A64" i="143"/>
  <c r="J63" i="143"/>
  <c r="A63" i="143"/>
  <c r="J59" i="143"/>
  <c r="A59" i="143"/>
  <c r="F55" i="143"/>
  <c r="E55" i="143"/>
  <c r="H54" i="143"/>
  <c r="J53" i="143"/>
  <c r="J54" i="143" s="1"/>
  <c r="I53" i="143"/>
  <c r="I54" i="143" s="1"/>
  <c r="J52" i="143"/>
  <c r="I52" i="143"/>
  <c r="J51" i="143"/>
  <c r="I51" i="143"/>
  <c r="J50" i="143"/>
  <c r="I50" i="143"/>
  <c r="J49" i="143"/>
  <c r="I49" i="143"/>
  <c r="J48" i="143"/>
  <c r="I48" i="143"/>
  <c r="J47" i="143"/>
  <c r="I47" i="143"/>
  <c r="J46" i="143"/>
  <c r="I46" i="143"/>
  <c r="J45" i="143"/>
  <c r="I45" i="143"/>
  <c r="J44" i="143"/>
  <c r="I44" i="143"/>
  <c r="J43" i="143"/>
  <c r="I43" i="143"/>
  <c r="J42" i="143"/>
  <c r="I42" i="143"/>
  <c r="J41" i="143"/>
  <c r="I41" i="143"/>
  <c r="J40" i="143"/>
  <c r="I40" i="143"/>
  <c r="J39" i="143"/>
  <c r="I39" i="143"/>
  <c r="J38" i="143"/>
  <c r="I38" i="143"/>
  <c r="J37" i="143"/>
  <c r="I37" i="143"/>
  <c r="J36" i="143"/>
  <c r="I36" i="143"/>
  <c r="J35" i="143"/>
  <c r="I35" i="143"/>
  <c r="J34" i="143"/>
  <c r="I34" i="143"/>
  <c r="J33" i="143"/>
  <c r="I33" i="143"/>
  <c r="J32" i="143"/>
  <c r="I32" i="143"/>
  <c r="J31" i="143"/>
  <c r="I31" i="143"/>
  <c r="J30" i="143"/>
  <c r="I30" i="143"/>
  <c r="J29" i="143"/>
  <c r="I29" i="143"/>
  <c r="J28" i="143"/>
  <c r="I28" i="143"/>
  <c r="J27" i="143"/>
  <c r="I27" i="143"/>
  <c r="J26" i="143"/>
  <c r="I26" i="143"/>
  <c r="J25" i="143"/>
  <c r="I25" i="143"/>
  <c r="J24" i="143"/>
  <c r="I24" i="143"/>
  <c r="J23" i="143"/>
  <c r="I23" i="143"/>
  <c r="J22" i="143"/>
  <c r="I22" i="143"/>
  <c r="J21" i="143"/>
  <c r="I21" i="143"/>
  <c r="J20" i="143"/>
  <c r="I20" i="143"/>
  <c r="J19" i="143"/>
  <c r="I19" i="143"/>
  <c r="J18" i="143"/>
  <c r="I18" i="143"/>
  <c r="J17" i="143"/>
  <c r="I17" i="143"/>
  <c r="E67" i="136"/>
  <c r="G17" i="143"/>
  <c r="G18" i="143" s="1"/>
  <c r="G19" i="143" s="1"/>
  <c r="G20" i="143" s="1"/>
  <c r="G21" i="143" s="1"/>
  <c r="G22" i="143" s="1"/>
  <c r="G23" i="143" s="1"/>
  <c r="G24" i="143" s="1"/>
  <c r="G25" i="143" s="1"/>
  <c r="G26" i="143" s="1"/>
  <c r="G27" i="143" s="1"/>
  <c r="G28" i="143" s="1"/>
  <c r="G29" i="143" s="1"/>
  <c r="G30" i="143" s="1"/>
  <c r="G31" i="143" s="1"/>
  <c r="G32" i="143" s="1"/>
  <c r="G33" i="143" s="1"/>
  <c r="G34" i="143" s="1"/>
  <c r="G35" i="143" s="1"/>
  <c r="G36" i="143" s="1"/>
  <c r="G37" i="143" s="1"/>
  <c r="G38" i="143" s="1"/>
  <c r="G39" i="143" s="1"/>
  <c r="G40" i="143" s="1"/>
  <c r="G41" i="143" s="1"/>
  <c r="G42" i="143" s="1"/>
  <c r="G43" i="143" s="1"/>
  <c r="G44" i="143" s="1"/>
  <c r="G45" i="143" s="1"/>
  <c r="G46" i="143" s="1"/>
  <c r="G47" i="143" s="1"/>
  <c r="G48" i="143" s="1"/>
  <c r="G49" i="143" s="1"/>
  <c r="G50" i="143" s="1"/>
  <c r="G51" i="143" s="1"/>
  <c r="G52" i="143" s="1"/>
  <c r="G53" i="143" s="1"/>
  <c r="G55" i="143" s="1"/>
  <c r="C5" i="143"/>
  <c r="C4" i="143"/>
  <c r="C3" i="143"/>
  <c r="J64" i="142"/>
  <c r="A64" i="142"/>
  <c r="J63" i="142"/>
  <c r="A63" i="142"/>
  <c r="J59" i="142"/>
  <c r="A59" i="142"/>
  <c r="F55" i="142"/>
  <c r="E55" i="142"/>
  <c r="H54" i="142"/>
  <c r="J53" i="142"/>
  <c r="J54" i="142" s="1"/>
  <c r="I53" i="142"/>
  <c r="I54" i="142" s="1"/>
  <c r="J52" i="142"/>
  <c r="I52" i="142"/>
  <c r="J51" i="142"/>
  <c r="I51" i="142"/>
  <c r="J50" i="142"/>
  <c r="I50" i="142"/>
  <c r="J49" i="142"/>
  <c r="I49" i="142"/>
  <c r="J48" i="142"/>
  <c r="I48" i="142"/>
  <c r="J47" i="142"/>
  <c r="I47" i="142"/>
  <c r="J46" i="142"/>
  <c r="I46" i="142"/>
  <c r="J45" i="142"/>
  <c r="I45" i="142"/>
  <c r="J44" i="142"/>
  <c r="I44" i="142"/>
  <c r="J43" i="142"/>
  <c r="I43" i="142"/>
  <c r="J42" i="142"/>
  <c r="I42" i="142"/>
  <c r="J41" i="142"/>
  <c r="I41" i="142"/>
  <c r="J40" i="142"/>
  <c r="I40" i="142"/>
  <c r="J39" i="142"/>
  <c r="I39" i="142"/>
  <c r="J38" i="142"/>
  <c r="I38" i="142"/>
  <c r="J37" i="142"/>
  <c r="I37" i="142"/>
  <c r="J36" i="142"/>
  <c r="I36" i="142"/>
  <c r="J35" i="142"/>
  <c r="I35" i="142"/>
  <c r="J34" i="142"/>
  <c r="I34" i="142"/>
  <c r="J33" i="142"/>
  <c r="I33" i="142"/>
  <c r="J32" i="142"/>
  <c r="I32" i="142"/>
  <c r="J31" i="142"/>
  <c r="I31" i="142"/>
  <c r="J30" i="142"/>
  <c r="I30" i="142"/>
  <c r="J29" i="142"/>
  <c r="I29" i="142"/>
  <c r="J28" i="142"/>
  <c r="I28" i="142"/>
  <c r="J27" i="142"/>
  <c r="I27" i="142"/>
  <c r="J26" i="142"/>
  <c r="I26" i="142"/>
  <c r="J25" i="142"/>
  <c r="I25" i="142"/>
  <c r="J24" i="142"/>
  <c r="I24" i="142"/>
  <c r="J23" i="142"/>
  <c r="I23" i="142"/>
  <c r="J22" i="142"/>
  <c r="I22" i="142"/>
  <c r="J21" i="142"/>
  <c r="I21" i="142"/>
  <c r="J20" i="142"/>
  <c r="I20" i="142"/>
  <c r="J19" i="142"/>
  <c r="I19" i="142"/>
  <c r="J18" i="142"/>
  <c r="I18" i="142"/>
  <c r="J17" i="142"/>
  <c r="I17" i="142"/>
  <c r="G17" i="142"/>
  <c r="G18" i="142" s="1"/>
  <c r="G19" i="142" s="1"/>
  <c r="G20" i="142" s="1"/>
  <c r="G21" i="142" s="1"/>
  <c r="G22" i="142" s="1"/>
  <c r="G23" i="142" s="1"/>
  <c r="G24" i="142" s="1"/>
  <c r="G25" i="142" s="1"/>
  <c r="G26" i="142" s="1"/>
  <c r="G27" i="142" s="1"/>
  <c r="G28" i="142" s="1"/>
  <c r="G29" i="142" s="1"/>
  <c r="G30" i="142" s="1"/>
  <c r="G31" i="142" s="1"/>
  <c r="G32" i="142" s="1"/>
  <c r="G33" i="142" s="1"/>
  <c r="G34" i="142" s="1"/>
  <c r="G35" i="142" s="1"/>
  <c r="G36" i="142" s="1"/>
  <c r="G37" i="142" s="1"/>
  <c r="G38" i="142" s="1"/>
  <c r="G39" i="142" s="1"/>
  <c r="G40" i="142" s="1"/>
  <c r="G41" i="142" s="1"/>
  <c r="G42" i="142" s="1"/>
  <c r="G43" i="142" s="1"/>
  <c r="G44" i="142" s="1"/>
  <c r="G45" i="142" s="1"/>
  <c r="G46" i="142" s="1"/>
  <c r="G47" i="142" s="1"/>
  <c r="G48" i="142" s="1"/>
  <c r="G49" i="142" s="1"/>
  <c r="G50" i="142" s="1"/>
  <c r="G51" i="142" s="1"/>
  <c r="G52" i="142" s="1"/>
  <c r="G53" i="142" s="1"/>
  <c r="G55" i="142" s="1"/>
  <c r="C5" i="142"/>
  <c r="C4" i="142"/>
  <c r="C3" i="142"/>
  <c r="J64" i="140"/>
  <c r="A64" i="140"/>
  <c r="J63" i="140"/>
  <c r="A63" i="140"/>
  <c r="J59" i="140"/>
  <c r="A59" i="140"/>
  <c r="F55" i="140"/>
  <c r="E55" i="140"/>
  <c r="H54" i="140"/>
  <c r="J53" i="140"/>
  <c r="J54" i="140" s="1"/>
  <c r="I53" i="140"/>
  <c r="I54" i="140" s="1"/>
  <c r="J52" i="140"/>
  <c r="I52" i="140"/>
  <c r="J51" i="140"/>
  <c r="I51" i="140"/>
  <c r="J50" i="140"/>
  <c r="I50" i="140"/>
  <c r="J49" i="140"/>
  <c r="I49" i="140"/>
  <c r="J48" i="140"/>
  <c r="I48" i="140"/>
  <c r="J47" i="140"/>
  <c r="I47" i="140"/>
  <c r="J46" i="140"/>
  <c r="I46" i="140"/>
  <c r="J45" i="140"/>
  <c r="I45" i="140"/>
  <c r="J44" i="140"/>
  <c r="I44" i="140"/>
  <c r="J43" i="140"/>
  <c r="I43" i="140"/>
  <c r="J42" i="140"/>
  <c r="I42" i="140"/>
  <c r="J41" i="140"/>
  <c r="I41" i="140"/>
  <c r="J40" i="140"/>
  <c r="I40" i="140"/>
  <c r="J39" i="140"/>
  <c r="I39" i="140"/>
  <c r="J38" i="140"/>
  <c r="I38" i="140"/>
  <c r="J37" i="140"/>
  <c r="I37" i="140"/>
  <c r="J36" i="140"/>
  <c r="I36" i="140"/>
  <c r="J35" i="140"/>
  <c r="I35" i="140"/>
  <c r="J34" i="140"/>
  <c r="I34" i="140"/>
  <c r="J33" i="140"/>
  <c r="I33" i="140"/>
  <c r="J32" i="140"/>
  <c r="I32" i="140"/>
  <c r="J31" i="140"/>
  <c r="I31" i="140"/>
  <c r="J30" i="140"/>
  <c r="I30" i="140"/>
  <c r="J29" i="140"/>
  <c r="I29" i="140"/>
  <c r="J28" i="140"/>
  <c r="I28" i="140"/>
  <c r="J27" i="140"/>
  <c r="I27" i="140"/>
  <c r="J26" i="140"/>
  <c r="I26" i="140"/>
  <c r="J25" i="140"/>
  <c r="I25" i="140"/>
  <c r="J24" i="140"/>
  <c r="I24" i="140"/>
  <c r="J23" i="140"/>
  <c r="I23" i="140"/>
  <c r="J22" i="140"/>
  <c r="I22" i="140"/>
  <c r="J21" i="140"/>
  <c r="I21" i="140"/>
  <c r="J20" i="140"/>
  <c r="I20" i="140"/>
  <c r="J19" i="140"/>
  <c r="I19" i="140"/>
  <c r="J18" i="140"/>
  <c r="I18" i="140"/>
  <c r="J17" i="140"/>
  <c r="I17" i="140"/>
  <c r="G17" i="140"/>
  <c r="G18" i="140" s="1"/>
  <c r="G19" i="140" s="1"/>
  <c r="G20" i="140" s="1"/>
  <c r="G21" i="140" s="1"/>
  <c r="G22" i="140" s="1"/>
  <c r="G23" i="140" s="1"/>
  <c r="G24" i="140" s="1"/>
  <c r="G25" i="140" s="1"/>
  <c r="G26" i="140" s="1"/>
  <c r="G27" i="140" s="1"/>
  <c r="G28" i="140" s="1"/>
  <c r="G29" i="140" s="1"/>
  <c r="G30" i="140" s="1"/>
  <c r="G31" i="140" s="1"/>
  <c r="G32" i="140" s="1"/>
  <c r="G33" i="140" s="1"/>
  <c r="G34" i="140" s="1"/>
  <c r="G35" i="140" s="1"/>
  <c r="G36" i="140" s="1"/>
  <c r="G37" i="140" s="1"/>
  <c r="G38" i="140" s="1"/>
  <c r="G39" i="140" s="1"/>
  <c r="G40" i="140" s="1"/>
  <c r="G41" i="140" s="1"/>
  <c r="G42" i="140" s="1"/>
  <c r="G43" i="140" s="1"/>
  <c r="G44" i="140" s="1"/>
  <c r="G45" i="140" s="1"/>
  <c r="G46" i="140" s="1"/>
  <c r="G47" i="140" s="1"/>
  <c r="G48" i="140" s="1"/>
  <c r="G49" i="140" s="1"/>
  <c r="G50" i="140" s="1"/>
  <c r="G51" i="140" s="1"/>
  <c r="G52" i="140" s="1"/>
  <c r="G53" i="140" s="1"/>
  <c r="G55" i="140" s="1"/>
  <c r="C5" i="140"/>
  <c r="C4" i="140"/>
  <c r="C3" i="140"/>
  <c r="J64" i="139"/>
  <c r="A64" i="139"/>
  <c r="J63" i="139"/>
  <c r="A63" i="139"/>
  <c r="J59" i="139"/>
  <c r="A59" i="139"/>
  <c r="F55" i="139"/>
  <c r="E55" i="139"/>
  <c r="H54" i="139"/>
  <c r="J53" i="139"/>
  <c r="J54" i="139" s="1"/>
  <c r="I53" i="139"/>
  <c r="I54" i="139" s="1"/>
  <c r="J52" i="139"/>
  <c r="I52" i="139"/>
  <c r="J51" i="139"/>
  <c r="I51" i="139"/>
  <c r="J50" i="139"/>
  <c r="I50" i="139"/>
  <c r="J49" i="139"/>
  <c r="I49" i="139"/>
  <c r="J48" i="139"/>
  <c r="I48" i="139"/>
  <c r="J47" i="139"/>
  <c r="I47" i="139"/>
  <c r="J46" i="139"/>
  <c r="I46" i="139"/>
  <c r="J45" i="139"/>
  <c r="I45" i="139"/>
  <c r="J44" i="139"/>
  <c r="I44" i="139"/>
  <c r="J43" i="139"/>
  <c r="I43" i="139"/>
  <c r="J42" i="139"/>
  <c r="I42" i="139"/>
  <c r="J41" i="139"/>
  <c r="I41" i="139"/>
  <c r="J40" i="139"/>
  <c r="I40" i="139"/>
  <c r="J39" i="139"/>
  <c r="I39" i="139"/>
  <c r="J38" i="139"/>
  <c r="I38" i="139"/>
  <c r="J37" i="139"/>
  <c r="I37" i="139"/>
  <c r="J36" i="139"/>
  <c r="I36" i="139"/>
  <c r="J35" i="139"/>
  <c r="I35" i="139"/>
  <c r="J34" i="139"/>
  <c r="I34" i="139"/>
  <c r="J33" i="139"/>
  <c r="I33" i="139"/>
  <c r="J32" i="139"/>
  <c r="I32" i="139"/>
  <c r="J31" i="139"/>
  <c r="I31" i="139"/>
  <c r="J30" i="139"/>
  <c r="I30" i="139"/>
  <c r="J29" i="139"/>
  <c r="I29" i="139"/>
  <c r="J28" i="139"/>
  <c r="I28" i="139"/>
  <c r="J27" i="139"/>
  <c r="I27" i="139"/>
  <c r="J26" i="139"/>
  <c r="I26" i="139"/>
  <c r="J25" i="139"/>
  <c r="I25" i="139"/>
  <c r="J24" i="139"/>
  <c r="I24" i="139"/>
  <c r="J23" i="139"/>
  <c r="I23" i="139"/>
  <c r="J22" i="139"/>
  <c r="I22" i="139"/>
  <c r="J21" i="139"/>
  <c r="I21" i="139"/>
  <c r="J20" i="139"/>
  <c r="I20" i="139"/>
  <c r="J19" i="139"/>
  <c r="I19" i="139"/>
  <c r="J18" i="139"/>
  <c r="I18" i="139"/>
  <c r="J17" i="139"/>
  <c r="I17" i="139"/>
  <c r="G17" i="139"/>
  <c r="G18" i="139" s="1"/>
  <c r="G19" i="139" s="1"/>
  <c r="G20" i="139" s="1"/>
  <c r="G21" i="139" s="1"/>
  <c r="G22" i="139" s="1"/>
  <c r="G23" i="139" s="1"/>
  <c r="G24" i="139" s="1"/>
  <c r="G25" i="139" s="1"/>
  <c r="G26" i="139" s="1"/>
  <c r="G27" i="139" s="1"/>
  <c r="G28" i="139" s="1"/>
  <c r="G29" i="139" s="1"/>
  <c r="G30" i="139" s="1"/>
  <c r="G31" i="139" s="1"/>
  <c r="G32" i="139" s="1"/>
  <c r="G33" i="139" s="1"/>
  <c r="G34" i="139" s="1"/>
  <c r="G35" i="139" s="1"/>
  <c r="G36" i="139" s="1"/>
  <c r="G37" i="139" s="1"/>
  <c r="G38" i="139" s="1"/>
  <c r="G39" i="139" s="1"/>
  <c r="G40" i="139" s="1"/>
  <c r="G41" i="139" s="1"/>
  <c r="G42" i="139" s="1"/>
  <c r="G43" i="139" s="1"/>
  <c r="G44" i="139" s="1"/>
  <c r="G45" i="139" s="1"/>
  <c r="G46" i="139" s="1"/>
  <c r="G47" i="139" s="1"/>
  <c r="G48" i="139" s="1"/>
  <c r="G49" i="139" s="1"/>
  <c r="G50" i="139" s="1"/>
  <c r="G51" i="139" s="1"/>
  <c r="G52" i="139" s="1"/>
  <c r="G53" i="139" s="1"/>
  <c r="G55" i="139" s="1"/>
  <c r="C5" i="139"/>
  <c r="C4" i="139"/>
  <c r="C3" i="139"/>
  <c r="J64" i="138"/>
  <c r="A64" i="138"/>
  <c r="J63" i="138"/>
  <c r="A63" i="138"/>
  <c r="J59" i="138"/>
  <c r="A59" i="138"/>
  <c r="F55" i="138"/>
  <c r="E55" i="138"/>
  <c r="H54" i="138"/>
  <c r="J53" i="138"/>
  <c r="J54" i="138" s="1"/>
  <c r="I53" i="138"/>
  <c r="I54" i="138" s="1"/>
  <c r="J52" i="138"/>
  <c r="I52" i="138"/>
  <c r="J51" i="138"/>
  <c r="I51" i="138"/>
  <c r="J50" i="138"/>
  <c r="I50" i="138"/>
  <c r="J49" i="138"/>
  <c r="I49" i="138"/>
  <c r="J48" i="138"/>
  <c r="I48" i="138"/>
  <c r="J47" i="138"/>
  <c r="I47" i="138"/>
  <c r="J46" i="138"/>
  <c r="I46" i="138"/>
  <c r="J45" i="138"/>
  <c r="I45" i="138"/>
  <c r="J44" i="138"/>
  <c r="I44" i="138"/>
  <c r="J43" i="138"/>
  <c r="I43" i="138"/>
  <c r="J42" i="138"/>
  <c r="I42" i="138"/>
  <c r="J41" i="138"/>
  <c r="I41" i="138"/>
  <c r="J40" i="138"/>
  <c r="I40" i="138"/>
  <c r="J39" i="138"/>
  <c r="I39" i="138"/>
  <c r="J38" i="138"/>
  <c r="I38" i="138"/>
  <c r="J37" i="138"/>
  <c r="I37" i="138"/>
  <c r="J36" i="138"/>
  <c r="I36" i="138"/>
  <c r="J35" i="138"/>
  <c r="I35" i="138"/>
  <c r="J34" i="138"/>
  <c r="I34" i="138"/>
  <c r="J33" i="138"/>
  <c r="I33" i="138"/>
  <c r="J32" i="138"/>
  <c r="I32" i="138"/>
  <c r="J31" i="138"/>
  <c r="I31" i="138"/>
  <c r="J30" i="138"/>
  <c r="I30" i="138"/>
  <c r="J29" i="138"/>
  <c r="I29" i="138"/>
  <c r="J28" i="138"/>
  <c r="I28" i="138"/>
  <c r="J27" i="138"/>
  <c r="I27" i="138"/>
  <c r="J26" i="138"/>
  <c r="I26" i="138"/>
  <c r="J25" i="138"/>
  <c r="I25" i="138"/>
  <c r="J24" i="138"/>
  <c r="I24" i="138"/>
  <c r="J23" i="138"/>
  <c r="I23" i="138"/>
  <c r="J22" i="138"/>
  <c r="I22" i="138"/>
  <c r="J21" i="138"/>
  <c r="I21" i="138"/>
  <c r="J20" i="138"/>
  <c r="I20" i="138"/>
  <c r="J19" i="138"/>
  <c r="I19" i="138"/>
  <c r="J18" i="138"/>
  <c r="I18" i="138"/>
  <c r="J17" i="138"/>
  <c r="I17" i="138"/>
  <c r="E63" i="136"/>
  <c r="G17" i="138"/>
  <c r="G18" i="138" s="1"/>
  <c r="G19" i="138" s="1"/>
  <c r="G20" i="138" s="1"/>
  <c r="G21" i="138" s="1"/>
  <c r="G22" i="138" s="1"/>
  <c r="G23" i="138" s="1"/>
  <c r="G24" i="138" s="1"/>
  <c r="G25" i="138" s="1"/>
  <c r="G26" i="138" s="1"/>
  <c r="G27" i="138" s="1"/>
  <c r="G28" i="138" s="1"/>
  <c r="G29" i="138" s="1"/>
  <c r="G30" i="138" s="1"/>
  <c r="G31" i="138" s="1"/>
  <c r="G32" i="138" s="1"/>
  <c r="G33" i="138" s="1"/>
  <c r="G34" i="138" s="1"/>
  <c r="G35" i="138" s="1"/>
  <c r="G36" i="138" s="1"/>
  <c r="G37" i="138" s="1"/>
  <c r="G38" i="138" s="1"/>
  <c r="G39" i="138" s="1"/>
  <c r="G40" i="138" s="1"/>
  <c r="G41" i="138" s="1"/>
  <c r="G42" i="138" s="1"/>
  <c r="G43" i="138" s="1"/>
  <c r="G44" i="138" s="1"/>
  <c r="G45" i="138" s="1"/>
  <c r="G46" i="138" s="1"/>
  <c r="G47" i="138" s="1"/>
  <c r="G48" i="138" s="1"/>
  <c r="G49" i="138" s="1"/>
  <c r="G50" i="138" s="1"/>
  <c r="G51" i="138" s="1"/>
  <c r="G52" i="138" s="1"/>
  <c r="G53" i="138" s="1"/>
  <c r="G55" i="138" s="1"/>
  <c r="C5" i="138"/>
  <c r="C4" i="138"/>
  <c r="C3" i="138"/>
  <c r="J64" i="120"/>
  <c r="A64" i="120"/>
  <c r="J63" i="120"/>
  <c r="A63" i="120"/>
  <c r="J59" i="120"/>
  <c r="A59" i="120"/>
  <c r="F55" i="120"/>
  <c r="E55" i="120"/>
  <c r="H54" i="120"/>
  <c r="J53" i="120"/>
  <c r="J54" i="120" s="1"/>
  <c r="I53" i="120"/>
  <c r="I54" i="120" s="1"/>
  <c r="J52" i="120"/>
  <c r="I52" i="120"/>
  <c r="J51" i="120"/>
  <c r="I51" i="120"/>
  <c r="J50" i="120"/>
  <c r="I50" i="120"/>
  <c r="J49" i="120"/>
  <c r="I49" i="120"/>
  <c r="J48" i="120"/>
  <c r="I48" i="120"/>
  <c r="J47" i="120"/>
  <c r="I47" i="120"/>
  <c r="J46" i="120"/>
  <c r="I46" i="120"/>
  <c r="J45" i="120"/>
  <c r="I45" i="120"/>
  <c r="J44" i="120"/>
  <c r="I44" i="120"/>
  <c r="J43" i="120"/>
  <c r="I43" i="120"/>
  <c r="J42" i="120"/>
  <c r="I42" i="120"/>
  <c r="J41" i="120"/>
  <c r="I41" i="120"/>
  <c r="J40" i="120"/>
  <c r="I40" i="120"/>
  <c r="J39" i="120"/>
  <c r="I39" i="120"/>
  <c r="J38" i="120"/>
  <c r="I38" i="120"/>
  <c r="J37" i="120"/>
  <c r="I37" i="120"/>
  <c r="J36" i="120"/>
  <c r="I36" i="120"/>
  <c r="J35" i="120"/>
  <c r="I35" i="120"/>
  <c r="J34" i="120"/>
  <c r="I34" i="120"/>
  <c r="J33" i="120"/>
  <c r="I33" i="120"/>
  <c r="J32" i="120"/>
  <c r="I32" i="120"/>
  <c r="J31" i="120"/>
  <c r="I31" i="120"/>
  <c r="J30" i="120"/>
  <c r="I30" i="120"/>
  <c r="J29" i="120"/>
  <c r="I29" i="120"/>
  <c r="J28" i="120"/>
  <c r="I28" i="120"/>
  <c r="J27" i="120"/>
  <c r="I27" i="120"/>
  <c r="J26" i="120"/>
  <c r="I26" i="120"/>
  <c r="J25" i="120"/>
  <c r="I25" i="120"/>
  <c r="J24" i="120"/>
  <c r="I24" i="120"/>
  <c r="J23" i="120"/>
  <c r="I23" i="120"/>
  <c r="J22" i="120"/>
  <c r="I22" i="120"/>
  <c r="J21" i="120"/>
  <c r="I21" i="120"/>
  <c r="J20" i="120"/>
  <c r="I20" i="120"/>
  <c r="J19" i="120"/>
  <c r="I19" i="120"/>
  <c r="J18" i="120"/>
  <c r="I18" i="120"/>
  <c r="J17" i="120"/>
  <c r="I17" i="120"/>
  <c r="E62" i="136"/>
  <c r="G17" i="120"/>
  <c r="G18" i="120" s="1"/>
  <c r="G19" i="120" s="1"/>
  <c r="G20" i="120" s="1"/>
  <c r="G21" i="120" s="1"/>
  <c r="G22" i="120" s="1"/>
  <c r="G23" i="120" s="1"/>
  <c r="G24" i="120" s="1"/>
  <c r="G25" i="120" s="1"/>
  <c r="G26" i="120" s="1"/>
  <c r="G27" i="120" s="1"/>
  <c r="G28" i="120" s="1"/>
  <c r="G29" i="120" s="1"/>
  <c r="G30" i="120" s="1"/>
  <c r="G31" i="120" s="1"/>
  <c r="G32" i="120" s="1"/>
  <c r="G33" i="120" s="1"/>
  <c r="G34" i="120" s="1"/>
  <c r="G35" i="120" s="1"/>
  <c r="G36" i="120" s="1"/>
  <c r="G37" i="120" s="1"/>
  <c r="G38" i="120" s="1"/>
  <c r="G39" i="120" s="1"/>
  <c r="G40" i="120" s="1"/>
  <c r="G41" i="120" s="1"/>
  <c r="G42" i="120" s="1"/>
  <c r="G43" i="120" s="1"/>
  <c r="G44" i="120" s="1"/>
  <c r="G45" i="120" s="1"/>
  <c r="G46" i="120" s="1"/>
  <c r="G47" i="120" s="1"/>
  <c r="G48" i="120" s="1"/>
  <c r="G49" i="120" s="1"/>
  <c r="G50" i="120" s="1"/>
  <c r="G51" i="120" s="1"/>
  <c r="G52" i="120" s="1"/>
  <c r="G53" i="120" s="1"/>
  <c r="G55" i="120" s="1"/>
  <c r="C5" i="120"/>
  <c r="C4" i="120"/>
  <c r="C3" i="120"/>
  <c r="J64" i="119"/>
  <c r="A64" i="119"/>
  <c r="J63" i="119"/>
  <c r="A63" i="119"/>
  <c r="J59" i="119"/>
  <c r="A59" i="119"/>
  <c r="F55" i="119"/>
  <c r="E55" i="119"/>
  <c r="H54" i="119"/>
  <c r="J53" i="119"/>
  <c r="J54" i="119" s="1"/>
  <c r="I53" i="119"/>
  <c r="I54" i="119" s="1"/>
  <c r="J52" i="119"/>
  <c r="I52" i="119"/>
  <c r="J51" i="119"/>
  <c r="I51" i="119"/>
  <c r="J50" i="119"/>
  <c r="I50" i="119"/>
  <c r="J49" i="119"/>
  <c r="I49" i="119"/>
  <c r="J48" i="119"/>
  <c r="I48" i="119"/>
  <c r="J47" i="119"/>
  <c r="I47" i="119"/>
  <c r="J46" i="119"/>
  <c r="I46" i="119"/>
  <c r="J45" i="119"/>
  <c r="I45" i="119"/>
  <c r="J44" i="119"/>
  <c r="I44" i="119"/>
  <c r="J43" i="119"/>
  <c r="I43" i="119"/>
  <c r="J42" i="119"/>
  <c r="I42" i="119"/>
  <c r="J41" i="119"/>
  <c r="I41" i="119"/>
  <c r="J40" i="119"/>
  <c r="I40" i="119"/>
  <c r="J39" i="119"/>
  <c r="I39" i="119"/>
  <c r="J38" i="119"/>
  <c r="I38" i="119"/>
  <c r="J37" i="119"/>
  <c r="I37" i="119"/>
  <c r="J36" i="119"/>
  <c r="I36" i="119"/>
  <c r="J35" i="119"/>
  <c r="I35" i="119"/>
  <c r="J34" i="119"/>
  <c r="I34" i="119"/>
  <c r="J33" i="119"/>
  <c r="I33" i="119"/>
  <c r="J32" i="119"/>
  <c r="I32" i="119"/>
  <c r="J31" i="119"/>
  <c r="I31" i="119"/>
  <c r="J30" i="119"/>
  <c r="I30" i="119"/>
  <c r="J29" i="119"/>
  <c r="I29" i="119"/>
  <c r="J28" i="119"/>
  <c r="I28" i="119"/>
  <c r="J27" i="119"/>
  <c r="I27" i="119"/>
  <c r="J26" i="119"/>
  <c r="I26" i="119"/>
  <c r="J25" i="119"/>
  <c r="I25" i="119"/>
  <c r="J24" i="119"/>
  <c r="I24" i="119"/>
  <c r="J23" i="119"/>
  <c r="I23" i="119"/>
  <c r="J22" i="119"/>
  <c r="I22" i="119"/>
  <c r="J21" i="119"/>
  <c r="I21" i="119"/>
  <c r="J20" i="119"/>
  <c r="I20" i="119"/>
  <c r="J19" i="119"/>
  <c r="I19" i="119"/>
  <c r="J18" i="119"/>
  <c r="I18" i="119"/>
  <c r="J17" i="119"/>
  <c r="I17" i="119"/>
  <c r="G17" i="119"/>
  <c r="G18" i="119" s="1"/>
  <c r="G19" i="119" s="1"/>
  <c r="G20" i="119" s="1"/>
  <c r="G21" i="119" s="1"/>
  <c r="G22" i="119" s="1"/>
  <c r="G23" i="119" s="1"/>
  <c r="G24" i="119" s="1"/>
  <c r="G25" i="119" s="1"/>
  <c r="G26" i="119" s="1"/>
  <c r="G27" i="119" s="1"/>
  <c r="G28" i="119" s="1"/>
  <c r="G29" i="119" s="1"/>
  <c r="G30" i="119" s="1"/>
  <c r="G31" i="119" s="1"/>
  <c r="G32" i="119" s="1"/>
  <c r="G33" i="119" s="1"/>
  <c r="G34" i="119" s="1"/>
  <c r="G35" i="119" s="1"/>
  <c r="G36" i="119" s="1"/>
  <c r="G37" i="119" s="1"/>
  <c r="G38" i="119" s="1"/>
  <c r="G39" i="119" s="1"/>
  <c r="G40" i="119" s="1"/>
  <c r="G41" i="119" s="1"/>
  <c r="G42" i="119" s="1"/>
  <c r="G43" i="119" s="1"/>
  <c r="G44" i="119" s="1"/>
  <c r="G45" i="119" s="1"/>
  <c r="G46" i="119" s="1"/>
  <c r="G47" i="119" s="1"/>
  <c r="G48" i="119" s="1"/>
  <c r="G49" i="119" s="1"/>
  <c r="G50" i="119" s="1"/>
  <c r="G51" i="119" s="1"/>
  <c r="G52" i="119" s="1"/>
  <c r="G53" i="119" s="1"/>
  <c r="G55" i="119" s="1"/>
  <c r="C5" i="119"/>
  <c r="C4" i="119"/>
  <c r="C3" i="119"/>
  <c r="J64" i="118"/>
  <c r="A64" i="118"/>
  <c r="J63" i="118"/>
  <c r="A63" i="118"/>
  <c r="J59" i="118"/>
  <c r="A59" i="118"/>
  <c r="F55" i="118"/>
  <c r="E55" i="118"/>
  <c r="H54" i="118"/>
  <c r="J53" i="118"/>
  <c r="J54" i="118" s="1"/>
  <c r="I53" i="118"/>
  <c r="I54" i="118" s="1"/>
  <c r="J52" i="118"/>
  <c r="I52" i="118"/>
  <c r="J51" i="118"/>
  <c r="I51" i="118"/>
  <c r="J50" i="118"/>
  <c r="I50" i="118"/>
  <c r="J49" i="118"/>
  <c r="I49" i="118"/>
  <c r="J48" i="118"/>
  <c r="I48" i="118"/>
  <c r="J47" i="118"/>
  <c r="I47" i="118"/>
  <c r="J46" i="118"/>
  <c r="I46" i="118"/>
  <c r="J45" i="118"/>
  <c r="I45" i="118"/>
  <c r="J44" i="118"/>
  <c r="I44" i="118"/>
  <c r="J43" i="118"/>
  <c r="I43" i="118"/>
  <c r="J42" i="118"/>
  <c r="I42" i="118"/>
  <c r="J41" i="118"/>
  <c r="I41" i="118"/>
  <c r="J40" i="118"/>
  <c r="I40" i="118"/>
  <c r="J39" i="118"/>
  <c r="I39" i="118"/>
  <c r="J38" i="118"/>
  <c r="I38" i="118"/>
  <c r="J37" i="118"/>
  <c r="I37" i="118"/>
  <c r="J36" i="118"/>
  <c r="I36" i="118"/>
  <c r="J35" i="118"/>
  <c r="I35" i="118"/>
  <c r="J34" i="118"/>
  <c r="I34" i="118"/>
  <c r="J33" i="118"/>
  <c r="I33" i="118"/>
  <c r="J32" i="118"/>
  <c r="I32" i="118"/>
  <c r="J31" i="118"/>
  <c r="I31" i="118"/>
  <c r="J30" i="118"/>
  <c r="I30" i="118"/>
  <c r="J29" i="118"/>
  <c r="I29" i="118"/>
  <c r="J28" i="118"/>
  <c r="I28" i="118"/>
  <c r="J27" i="118"/>
  <c r="I27" i="118"/>
  <c r="J26" i="118"/>
  <c r="I26" i="118"/>
  <c r="J25" i="118"/>
  <c r="I25" i="118"/>
  <c r="J24" i="118"/>
  <c r="I24" i="118"/>
  <c r="J23" i="118"/>
  <c r="I23" i="118"/>
  <c r="J22" i="118"/>
  <c r="I22" i="118"/>
  <c r="J21" i="118"/>
  <c r="I21" i="118"/>
  <c r="J20" i="118"/>
  <c r="I20" i="118"/>
  <c r="J19" i="118"/>
  <c r="I19" i="118"/>
  <c r="J18" i="118"/>
  <c r="I18" i="118"/>
  <c r="J17" i="118"/>
  <c r="I17" i="118"/>
  <c r="G17" i="118"/>
  <c r="G18" i="118" s="1"/>
  <c r="G19" i="118" s="1"/>
  <c r="G20" i="118" s="1"/>
  <c r="G21" i="118" s="1"/>
  <c r="G22" i="118" s="1"/>
  <c r="G23" i="118" s="1"/>
  <c r="G24" i="118" s="1"/>
  <c r="G25" i="118" s="1"/>
  <c r="G26" i="118" s="1"/>
  <c r="G27" i="118" s="1"/>
  <c r="G28" i="118" s="1"/>
  <c r="G29" i="118" s="1"/>
  <c r="G30" i="118" s="1"/>
  <c r="G31" i="118" s="1"/>
  <c r="G32" i="118" s="1"/>
  <c r="G33" i="118" s="1"/>
  <c r="G34" i="118" s="1"/>
  <c r="G35" i="118" s="1"/>
  <c r="G36" i="118" s="1"/>
  <c r="G37" i="118" s="1"/>
  <c r="G38" i="118" s="1"/>
  <c r="G39" i="118" s="1"/>
  <c r="G40" i="118" s="1"/>
  <c r="G41" i="118" s="1"/>
  <c r="G42" i="118" s="1"/>
  <c r="G43" i="118" s="1"/>
  <c r="G44" i="118" s="1"/>
  <c r="G45" i="118" s="1"/>
  <c r="G46" i="118" s="1"/>
  <c r="G47" i="118" s="1"/>
  <c r="G48" i="118" s="1"/>
  <c r="G49" i="118" s="1"/>
  <c r="G50" i="118" s="1"/>
  <c r="G51" i="118" s="1"/>
  <c r="G52" i="118" s="1"/>
  <c r="G53" i="118" s="1"/>
  <c r="G55" i="118" s="1"/>
  <c r="C5" i="118"/>
  <c r="C4" i="118"/>
  <c r="C3" i="118"/>
  <c r="J64" i="117"/>
  <c r="A64" i="117"/>
  <c r="J63" i="117"/>
  <c r="A63" i="117"/>
  <c r="J59" i="117"/>
  <c r="A59" i="117"/>
  <c r="F55" i="117"/>
  <c r="E55" i="117"/>
  <c r="H54" i="117"/>
  <c r="J53" i="117"/>
  <c r="J54" i="117" s="1"/>
  <c r="I53" i="117"/>
  <c r="I54" i="117" s="1"/>
  <c r="J52" i="117"/>
  <c r="I52" i="117"/>
  <c r="J51" i="117"/>
  <c r="I51" i="117"/>
  <c r="J50" i="117"/>
  <c r="I50" i="117"/>
  <c r="J49" i="117"/>
  <c r="I49" i="117"/>
  <c r="J48" i="117"/>
  <c r="I48" i="117"/>
  <c r="J47" i="117"/>
  <c r="I47" i="117"/>
  <c r="J46" i="117"/>
  <c r="I46" i="117"/>
  <c r="J45" i="117"/>
  <c r="I45" i="117"/>
  <c r="J44" i="117"/>
  <c r="I44" i="117"/>
  <c r="J43" i="117"/>
  <c r="I43" i="117"/>
  <c r="J42" i="117"/>
  <c r="I42" i="117"/>
  <c r="J41" i="117"/>
  <c r="I41" i="117"/>
  <c r="J40" i="117"/>
  <c r="I40" i="117"/>
  <c r="J39" i="117"/>
  <c r="I39" i="117"/>
  <c r="J38" i="117"/>
  <c r="I38" i="117"/>
  <c r="J37" i="117"/>
  <c r="I37" i="117"/>
  <c r="J36" i="117"/>
  <c r="I36" i="117"/>
  <c r="J35" i="117"/>
  <c r="I35" i="117"/>
  <c r="J34" i="117"/>
  <c r="I34" i="117"/>
  <c r="J33" i="117"/>
  <c r="I33" i="117"/>
  <c r="J32" i="117"/>
  <c r="I32" i="117"/>
  <c r="J31" i="117"/>
  <c r="I31" i="117"/>
  <c r="J30" i="117"/>
  <c r="I30" i="117"/>
  <c r="J29" i="117"/>
  <c r="I29" i="117"/>
  <c r="J28" i="117"/>
  <c r="I28" i="117"/>
  <c r="J27" i="117"/>
  <c r="I27" i="117"/>
  <c r="J26" i="117"/>
  <c r="I26" i="117"/>
  <c r="J25" i="117"/>
  <c r="I25" i="117"/>
  <c r="J24" i="117"/>
  <c r="I24" i="117"/>
  <c r="J23" i="117"/>
  <c r="I23" i="117"/>
  <c r="J22" i="117"/>
  <c r="I22" i="117"/>
  <c r="J21" i="117"/>
  <c r="I21" i="117"/>
  <c r="J20" i="117"/>
  <c r="I20" i="117"/>
  <c r="J19" i="117"/>
  <c r="I19" i="117"/>
  <c r="J18" i="117"/>
  <c r="I18" i="117"/>
  <c r="J17" i="117"/>
  <c r="I17" i="117"/>
  <c r="E59" i="136"/>
  <c r="G17" i="117"/>
  <c r="G18" i="117" s="1"/>
  <c r="G19" i="117" s="1"/>
  <c r="G20" i="117" s="1"/>
  <c r="G21" i="117" s="1"/>
  <c r="G22" i="117" s="1"/>
  <c r="G23" i="117" s="1"/>
  <c r="G24" i="117" s="1"/>
  <c r="G25" i="117" s="1"/>
  <c r="G26" i="117" s="1"/>
  <c r="G27" i="117" s="1"/>
  <c r="G28" i="117" s="1"/>
  <c r="G29" i="117" s="1"/>
  <c r="G30" i="117" s="1"/>
  <c r="G31" i="117" s="1"/>
  <c r="G32" i="117" s="1"/>
  <c r="G33" i="117" s="1"/>
  <c r="G34" i="117" s="1"/>
  <c r="G35" i="117" s="1"/>
  <c r="G36" i="117" s="1"/>
  <c r="G37" i="117" s="1"/>
  <c r="G38" i="117" s="1"/>
  <c r="G39" i="117" s="1"/>
  <c r="G40" i="117" s="1"/>
  <c r="G41" i="117" s="1"/>
  <c r="G42" i="117" s="1"/>
  <c r="G43" i="117" s="1"/>
  <c r="G44" i="117" s="1"/>
  <c r="G45" i="117" s="1"/>
  <c r="G46" i="117" s="1"/>
  <c r="G47" i="117" s="1"/>
  <c r="G48" i="117" s="1"/>
  <c r="G49" i="117" s="1"/>
  <c r="G50" i="117" s="1"/>
  <c r="G51" i="117" s="1"/>
  <c r="G52" i="117" s="1"/>
  <c r="G53" i="117" s="1"/>
  <c r="G55" i="117" s="1"/>
  <c r="C5" i="117"/>
  <c r="C4" i="117"/>
  <c r="C3" i="117"/>
  <c r="J64" i="116"/>
  <c r="A64" i="116"/>
  <c r="J63" i="116"/>
  <c r="A63" i="116"/>
  <c r="J59" i="116"/>
  <c r="A59" i="116"/>
  <c r="F55" i="116"/>
  <c r="E55" i="116"/>
  <c r="H54" i="116"/>
  <c r="J53" i="116"/>
  <c r="J54" i="116" s="1"/>
  <c r="I53" i="116"/>
  <c r="I54" i="116" s="1"/>
  <c r="J52" i="116"/>
  <c r="I52" i="116"/>
  <c r="J51" i="116"/>
  <c r="I51" i="116"/>
  <c r="J50" i="116"/>
  <c r="I50" i="116"/>
  <c r="J49" i="116"/>
  <c r="I49" i="116"/>
  <c r="J48" i="116"/>
  <c r="I48" i="116"/>
  <c r="J47" i="116"/>
  <c r="I47" i="116"/>
  <c r="J46" i="116"/>
  <c r="I46" i="116"/>
  <c r="J45" i="116"/>
  <c r="I45" i="116"/>
  <c r="J44" i="116"/>
  <c r="I44" i="116"/>
  <c r="J43" i="116"/>
  <c r="I43" i="116"/>
  <c r="J42" i="116"/>
  <c r="I42" i="116"/>
  <c r="J41" i="116"/>
  <c r="I41" i="116"/>
  <c r="J40" i="116"/>
  <c r="I40" i="116"/>
  <c r="J39" i="116"/>
  <c r="I39" i="116"/>
  <c r="J38" i="116"/>
  <c r="I38" i="116"/>
  <c r="J37" i="116"/>
  <c r="I37" i="116"/>
  <c r="J36" i="116"/>
  <c r="I36" i="116"/>
  <c r="J35" i="116"/>
  <c r="I35" i="116"/>
  <c r="J34" i="116"/>
  <c r="I34" i="116"/>
  <c r="J33" i="116"/>
  <c r="I33" i="116"/>
  <c r="J32" i="116"/>
  <c r="I32" i="116"/>
  <c r="J31" i="116"/>
  <c r="I31" i="116"/>
  <c r="J30" i="116"/>
  <c r="I30" i="116"/>
  <c r="J29" i="116"/>
  <c r="I29" i="116"/>
  <c r="J28" i="116"/>
  <c r="I28" i="116"/>
  <c r="J27" i="116"/>
  <c r="I27" i="116"/>
  <c r="J26" i="116"/>
  <c r="I26" i="116"/>
  <c r="J25" i="116"/>
  <c r="I25" i="116"/>
  <c r="J24" i="116"/>
  <c r="I24" i="116"/>
  <c r="J23" i="116"/>
  <c r="I23" i="116"/>
  <c r="J22" i="116"/>
  <c r="I22" i="116"/>
  <c r="J21" i="116"/>
  <c r="I21" i="116"/>
  <c r="J20" i="116"/>
  <c r="I20" i="116"/>
  <c r="J19" i="116"/>
  <c r="I19" i="116"/>
  <c r="J18" i="116"/>
  <c r="I18" i="116"/>
  <c r="J17" i="116"/>
  <c r="I17" i="116"/>
  <c r="E58" i="136"/>
  <c r="G17" i="116"/>
  <c r="G18" i="116" s="1"/>
  <c r="G19" i="116" s="1"/>
  <c r="G20" i="116" s="1"/>
  <c r="G21" i="116" s="1"/>
  <c r="G22" i="116" s="1"/>
  <c r="G23" i="116" s="1"/>
  <c r="G24" i="116" s="1"/>
  <c r="G25" i="116" s="1"/>
  <c r="G26" i="116" s="1"/>
  <c r="G27" i="116" s="1"/>
  <c r="G28" i="116" s="1"/>
  <c r="G29" i="116" s="1"/>
  <c r="G30" i="116" s="1"/>
  <c r="G31" i="116" s="1"/>
  <c r="G32" i="116" s="1"/>
  <c r="G33" i="116" s="1"/>
  <c r="G34" i="116" s="1"/>
  <c r="G35" i="116" s="1"/>
  <c r="G36" i="116" s="1"/>
  <c r="G37" i="116" s="1"/>
  <c r="G38" i="116" s="1"/>
  <c r="G39" i="116" s="1"/>
  <c r="G40" i="116" s="1"/>
  <c r="G41" i="116" s="1"/>
  <c r="G42" i="116" s="1"/>
  <c r="G43" i="116" s="1"/>
  <c r="G44" i="116" s="1"/>
  <c r="G45" i="116" s="1"/>
  <c r="G46" i="116" s="1"/>
  <c r="G47" i="116" s="1"/>
  <c r="G48" i="116" s="1"/>
  <c r="G49" i="116" s="1"/>
  <c r="G50" i="116" s="1"/>
  <c r="G51" i="116" s="1"/>
  <c r="G52" i="116" s="1"/>
  <c r="G53" i="116" s="1"/>
  <c r="G55" i="116" s="1"/>
  <c r="C5" i="116"/>
  <c r="C4" i="116"/>
  <c r="C3" i="116"/>
  <c r="J64" i="115"/>
  <c r="A64" i="115"/>
  <c r="J63" i="115"/>
  <c r="A63" i="115"/>
  <c r="J59" i="115"/>
  <c r="A59" i="115"/>
  <c r="F55" i="115"/>
  <c r="E55" i="115"/>
  <c r="H54" i="115"/>
  <c r="J53" i="115"/>
  <c r="J54" i="115" s="1"/>
  <c r="I53" i="115"/>
  <c r="I54" i="115" s="1"/>
  <c r="J52" i="115"/>
  <c r="I52" i="115"/>
  <c r="J51" i="115"/>
  <c r="I51" i="115"/>
  <c r="J50" i="115"/>
  <c r="I50" i="115"/>
  <c r="J49" i="115"/>
  <c r="I49" i="115"/>
  <c r="J48" i="115"/>
  <c r="I48" i="115"/>
  <c r="J47" i="115"/>
  <c r="I47" i="115"/>
  <c r="J46" i="115"/>
  <c r="I46" i="115"/>
  <c r="J45" i="115"/>
  <c r="I45" i="115"/>
  <c r="J44" i="115"/>
  <c r="I44" i="115"/>
  <c r="J43" i="115"/>
  <c r="I43" i="115"/>
  <c r="J42" i="115"/>
  <c r="I42" i="115"/>
  <c r="J41" i="115"/>
  <c r="I41" i="115"/>
  <c r="J40" i="115"/>
  <c r="I40" i="115"/>
  <c r="J39" i="115"/>
  <c r="I39" i="115"/>
  <c r="J38" i="115"/>
  <c r="I38" i="115"/>
  <c r="J37" i="115"/>
  <c r="I37" i="115"/>
  <c r="J36" i="115"/>
  <c r="I36" i="115"/>
  <c r="J35" i="115"/>
  <c r="I35" i="115"/>
  <c r="J34" i="115"/>
  <c r="I34" i="115"/>
  <c r="J33" i="115"/>
  <c r="I33" i="115"/>
  <c r="J32" i="115"/>
  <c r="I32" i="115"/>
  <c r="J31" i="115"/>
  <c r="I31" i="115"/>
  <c r="J30" i="115"/>
  <c r="I30" i="115"/>
  <c r="J29" i="115"/>
  <c r="I29" i="115"/>
  <c r="J28" i="115"/>
  <c r="I28" i="115"/>
  <c r="J27" i="115"/>
  <c r="I27" i="115"/>
  <c r="J26" i="115"/>
  <c r="I26" i="115"/>
  <c r="J25" i="115"/>
  <c r="I25" i="115"/>
  <c r="J24" i="115"/>
  <c r="I24" i="115"/>
  <c r="J23" i="115"/>
  <c r="I23" i="115"/>
  <c r="J22" i="115"/>
  <c r="I22" i="115"/>
  <c r="J21" i="115"/>
  <c r="I21" i="115"/>
  <c r="J20" i="115"/>
  <c r="I20" i="115"/>
  <c r="J19" i="115"/>
  <c r="I19" i="115"/>
  <c r="J18" i="115"/>
  <c r="I18" i="115"/>
  <c r="J17" i="115"/>
  <c r="I17" i="115"/>
  <c r="G17" i="115"/>
  <c r="G18" i="115" s="1"/>
  <c r="G19" i="115" s="1"/>
  <c r="G20" i="115" s="1"/>
  <c r="G21" i="115" s="1"/>
  <c r="G22" i="115" s="1"/>
  <c r="G23" i="115" s="1"/>
  <c r="G24" i="115" s="1"/>
  <c r="G25" i="115" s="1"/>
  <c r="G26" i="115" s="1"/>
  <c r="G27" i="115" s="1"/>
  <c r="G28" i="115" s="1"/>
  <c r="G29" i="115" s="1"/>
  <c r="G30" i="115" s="1"/>
  <c r="G31" i="115" s="1"/>
  <c r="G32" i="115" s="1"/>
  <c r="G33" i="115" s="1"/>
  <c r="G34" i="115" s="1"/>
  <c r="G35" i="115" s="1"/>
  <c r="G36" i="115" s="1"/>
  <c r="G37" i="115" s="1"/>
  <c r="G38" i="115" s="1"/>
  <c r="G39" i="115" s="1"/>
  <c r="G40" i="115" s="1"/>
  <c r="G41" i="115" s="1"/>
  <c r="G42" i="115" s="1"/>
  <c r="G43" i="115" s="1"/>
  <c r="G44" i="115" s="1"/>
  <c r="G45" i="115" s="1"/>
  <c r="G46" i="115" s="1"/>
  <c r="G47" i="115" s="1"/>
  <c r="G48" i="115" s="1"/>
  <c r="G49" i="115" s="1"/>
  <c r="G50" i="115" s="1"/>
  <c r="G51" i="115" s="1"/>
  <c r="G52" i="115" s="1"/>
  <c r="G53" i="115" s="1"/>
  <c r="G55" i="115" s="1"/>
  <c r="C5" i="115"/>
  <c r="C4" i="115"/>
  <c r="C3" i="115"/>
  <c r="J64" i="114"/>
  <c r="A64" i="114"/>
  <c r="J63" i="114"/>
  <c r="A63" i="114"/>
  <c r="J59" i="114"/>
  <c r="A59" i="114"/>
  <c r="F55" i="114"/>
  <c r="E55" i="114"/>
  <c r="H54" i="114"/>
  <c r="J53" i="114"/>
  <c r="J54" i="114" s="1"/>
  <c r="I53" i="114"/>
  <c r="I54" i="114" s="1"/>
  <c r="J52" i="114"/>
  <c r="I52" i="114"/>
  <c r="J51" i="114"/>
  <c r="I51" i="114"/>
  <c r="J50" i="114"/>
  <c r="I50" i="114"/>
  <c r="J49" i="114"/>
  <c r="I49" i="114"/>
  <c r="J48" i="114"/>
  <c r="I48" i="114"/>
  <c r="J47" i="114"/>
  <c r="I47" i="114"/>
  <c r="J46" i="114"/>
  <c r="I46" i="114"/>
  <c r="J45" i="114"/>
  <c r="I45" i="114"/>
  <c r="J44" i="114"/>
  <c r="I44" i="114"/>
  <c r="J43" i="114"/>
  <c r="I43" i="114"/>
  <c r="J42" i="114"/>
  <c r="I42" i="114"/>
  <c r="J41" i="114"/>
  <c r="I41" i="114"/>
  <c r="J40" i="114"/>
  <c r="I40" i="114"/>
  <c r="J39" i="114"/>
  <c r="I39" i="114"/>
  <c r="J38" i="114"/>
  <c r="I38" i="114"/>
  <c r="J37" i="114"/>
  <c r="I37" i="114"/>
  <c r="J36" i="114"/>
  <c r="I36" i="114"/>
  <c r="J35" i="114"/>
  <c r="I35" i="114"/>
  <c r="J34" i="114"/>
  <c r="I34" i="114"/>
  <c r="J33" i="114"/>
  <c r="I33" i="114"/>
  <c r="J32" i="114"/>
  <c r="I32" i="114"/>
  <c r="J31" i="114"/>
  <c r="I31" i="114"/>
  <c r="J30" i="114"/>
  <c r="I30" i="114"/>
  <c r="J29" i="114"/>
  <c r="I29" i="114"/>
  <c r="J28" i="114"/>
  <c r="I28" i="114"/>
  <c r="J27" i="114"/>
  <c r="I27" i="114"/>
  <c r="J26" i="114"/>
  <c r="I26" i="114"/>
  <c r="J25" i="114"/>
  <c r="I25" i="114"/>
  <c r="J24" i="114"/>
  <c r="I24" i="114"/>
  <c r="J23" i="114"/>
  <c r="I23" i="114"/>
  <c r="J22" i="114"/>
  <c r="I22" i="114"/>
  <c r="J21" i="114"/>
  <c r="I21" i="114"/>
  <c r="J20" i="114"/>
  <c r="I20" i="114"/>
  <c r="J19" i="114"/>
  <c r="I19" i="114"/>
  <c r="J18" i="114"/>
  <c r="I18" i="114"/>
  <c r="J17" i="114"/>
  <c r="I17" i="114"/>
  <c r="G17" i="114"/>
  <c r="G18" i="114" s="1"/>
  <c r="G19" i="114" s="1"/>
  <c r="G20" i="114" s="1"/>
  <c r="G21" i="114" s="1"/>
  <c r="G22" i="114" s="1"/>
  <c r="G23" i="114" s="1"/>
  <c r="G24" i="114" s="1"/>
  <c r="G25" i="114" s="1"/>
  <c r="G26" i="114" s="1"/>
  <c r="G27" i="114" s="1"/>
  <c r="G28" i="114" s="1"/>
  <c r="G29" i="114" s="1"/>
  <c r="G30" i="114" s="1"/>
  <c r="G31" i="114" s="1"/>
  <c r="G32" i="114" s="1"/>
  <c r="G33" i="114" s="1"/>
  <c r="G34" i="114" s="1"/>
  <c r="G35" i="114" s="1"/>
  <c r="G36" i="114" s="1"/>
  <c r="G37" i="114" s="1"/>
  <c r="G38" i="114" s="1"/>
  <c r="G39" i="114" s="1"/>
  <c r="G40" i="114" s="1"/>
  <c r="G41" i="114" s="1"/>
  <c r="G42" i="114" s="1"/>
  <c r="G43" i="114" s="1"/>
  <c r="G44" i="114" s="1"/>
  <c r="G45" i="114" s="1"/>
  <c r="G46" i="114" s="1"/>
  <c r="G47" i="114" s="1"/>
  <c r="G48" i="114" s="1"/>
  <c r="G49" i="114" s="1"/>
  <c r="G50" i="114" s="1"/>
  <c r="G51" i="114" s="1"/>
  <c r="G52" i="114" s="1"/>
  <c r="G53" i="114" s="1"/>
  <c r="G55" i="114" s="1"/>
  <c r="C5" i="114"/>
  <c r="C4" i="114"/>
  <c r="C3" i="114"/>
  <c r="J64" i="113"/>
  <c r="A64" i="113"/>
  <c r="J63" i="113"/>
  <c r="A63" i="113"/>
  <c r="J59" i="113"/>
  <c r="A59" i="113"/>
  <c r="F55" i="113"/>
  <c r="E55" i="113"/>
  <c r="H54" i="113"/>
  <c r="J53" i="113"/>
  <c r="J54" i="113" s="1"/>
  <c r="I53" i="113"/>
  <c r="I54" i="113" s="1"/>
  <c r="J52" i="113"/>
  <c r="I52" i="113"/>
  <c r="J51" i="113"/>
  <c r="I51" i="113"/>
  <c r="J50" i="113"/>
  <c r="I50" i="113"/>
  <c r="J49" i="113"/>
  <c r="I49" i="113"/>
  <c r="J48" i="113"/>
  <c r="I48" i="113"/>
  <c r="J47" i="113"/>
  <c r="I47" i="113"/>
  <c r="J46" i="113"/>
  <c r="I46" i="113"/>
  <c r="J45" i="113"/>
  <c r="I45" i="113"/>
  <c r="J44" i="113"/>
  <c r="I44" i="113"/>
  <c r="J43" i="113"/>
  <c r="I43" i="113"/>
  <c r="J42" i="113"/>
  <c r="I42" i="113"/>
  <c r="J41" i="113"/>
  <c r="I41" i="113"/>
  <c r="J40" i="113"/>
  <c r="I40" i="113"/>
  <c r="J39" i="113"/>
  <c r="I39" i="113"/>
  <c r="J38" i="113"/>
  <c r="I38" i="113"/>
  <c r="J37" i="113"/>
  <c r="I37" i="113"/>
  <c r="J36" i="113"/>
  <c r="I36" i="113"/>
  <c r="J35" i="113"/>
  <c r="I35" i="113"/>
  <c r="J34" i="113"/>
  <c r="I34" i="113"/>
  <c r="J33" i="113"/>
  <c r="I33" i="113"/>
  <c r="J32" i="113"/>
  <c r="I32" i="113"/>
  <c r="J31" i="113"/>
  <c r="I31" i="113"/>
  <c r="J30" i="113"/>
  <c r="I30" i="113"/>
  <c r="J29" i="113"/>
  <c r="I29" i="113"/>
  <c r="J28" i="113"/>
  <c r="I28" i="113"/>
  <c r="J27" i="113"/>
  <c r="I27" i="113"/>
  <c r="J26" i="113"/>
  <c r="I26" i="113"/>
  <c r="J25" i="113"/>
  <c r="I25" i="113"/>
  <c r="J24" i="113"/>
  <c r="I24" i="113"/>
  <c r="J23" i="113"/>
  <c r="I23" i="113"/>
  <c r="J22" i="113"/>
  <c r="I22" i="113"/>
  <c r="J21" i="113"/>
  <c r="I21" i="113"/>
  <c r="J20" i="113"/>
  <c r="I20" i="113"/>
  <c r="J19" i="113"/>
  <c r="I19" i="113"/>
  <c r="J18" i="113"/>
  <c r="I18" i="113"/>
  <c r="J17" i="113"/>
  <c r="I17" i="113"/>
  <c r="E55" i="136"/>
  <c r="G17" i="113"/>
  <c r="G18" i="113" s="1"/>
  <c r="G19" i="113" s="1"/>
  <c r="G20" i="113" s="1"/>
  <c r="G21" i="113" s="1"/>
  <c r="G22" i="113" s="1"/>
  <c r="G23" i="113" s="1"/>
  <c r="G24" i="113" s="1"/>
  <c r="G25" i="113" s="1"/>
  <c r="G26" i="113" s="1"/>
  <c r="G27" i="113" s="1"/>
  <c r="G28" i="113" s="1"/>
  <c r="G29" i="113" s="1"/>
  <c r="G30" i="113" s="1"/>
  <c r="G31" i="113" s="1"/>
  <c r="G32" i="113" s="1"/>
  <c r="G33" i="113" s="1"/>
  <c r="G34" i="113" s="1"/>
  <c r="G35" i="113" s="1"/>
  <c r="G36" i="113" s="1"/>
  <c r="G37" i="113" s="1"/>
  <c r="G38" i="113" s="1"/>
  <c r="G39" i="113" s="1"/>
  <c r="G40" i="113" s="1"/>
  <c r="G41" i="113" s="1"/>
  <c r="G42" i="113" s="1"/>
  <c r="G43" i="113" s="1"/>
  <c r="G44" i="113" s="1"/>
  <c r="G45" i="113" s="1"/>
  <c r="G46" i="113" s="1"/>
  <c r="G47" i="113" s="1"/>
  <c r="G48" i="113" s="1"/>
  <c r="G49" i="113" s="1"/>
  <c r="G50" i="113" s="1"/>
  <c r="G51" i="113" s="1"/>
  <c r="G52" i="113" s="1"/>
  <c r="G53" i="113" s="1"/>
  <c r="G55" i="113" s="1"/>
  <c r="C5" i="113"/>
  <c r="C4" i="113"/>
  <c r="C3" i="113"/>
  <c r="J64" i="112"/>
  <c r="A64" i="112"/>
  <c r="J63" i="112"/>
  <c r="A63" i="112"/>
  <c r="J59" i="112"/>
  <c r="A59" i="112"/>
  <c r="F55" i="112"/>
  <c r="E55" i="112"/>
  <c r="H54" i="112"/>
  <c r="J53" i="112"/>
  <c r="J54" i="112" s="1"/>
  <c r="I53" i="112"/>
  <c r="I54" i="112" s="1"/>
  <c r="J52" i="112"/>
  <c r="I52" i="112"/>
  <c r="J51" i="112"/>
  <c r="I51" i="112"/>
  <c r="J50" i="112"/>
  <c r="I50" i="112"/>
  <c r="J49" i="112"/>
  <c r="I49" i="112"/>
  <c r="J48" i="112"/>
  <c r="I48" i="112"/>
  <c r="J47" i="112"/>
  <c r="I47" i="112"/>
  <c r="J46" i="112"/>
  <c r="I46" i="112"/>
  <c r="J45" i="112"/>
  <c r="I45" i="112"/>
  <c r="J44" i="112"/>
  <c r="I44" i="112"/>
  <c r="J43" i="112"/>
  <c r="I43" i="112"/>
  <c r="J42" i="112"/>
  <c r="I42" i="112"/>
  <c r="J41" i="112"/>
  <c r="I41" i="112"/>
  <c r="J40" i="112"/>
  <c r="I40" i="112"/>
  <c r="J39" i="112"/>
  <c r="I39" i="112"/>
  <c r="J38" i="112"/>
  <c r="I38" i="112"/>
  <c r="J37" i="112"/>
  <c r="I37" i="112"/>
  <c r="J36" i="112"/>
  <c r="I36" i="112"/>
  <c r="J35" i="112"/>
  <c r="I35" i="112"/>
  <c r="J34" i="112"/>
  <c r="I34" i="112"/>
  <c r="J33" i="112"/>
  <c r="I33" i="112"/>
  <c r="J32" i="112"/>
  <c r="I32" i="112"/>
  <c r="J31" i="112"/>
  <c r="I31" i="112"/>
  <c r="J30" i="112"/>
  <c r="I30" i="112"/>
  <c r="J29" i="112"/>
  <c r="I29" i="112"/>
  <c r="J28" i="112"/>
  <c r="I28" i="112"/>
  <c r="J27" i="112"/>
  <c r="I27" i="112"/>
  <c r="J26" i="112"/>
  <c r="I26" i="112"/>
  <c r="J25" i="112"/>
  <c r="I25" i="112"/>
  <c r="J24" i="112"/>
  <c r="I24" i="112"/>
  <c r="J23" i="112"/>
  <c r="I23" i="112"/>
  <c r="J22" i="112"/>
  <c r="I22" i="112"/>
  <c r="J21" i="112"/>
  <c r="I21" i="112"/>
  <c r="J20" i="112"/>
  <c r="I20" i="112"/>
  <c r="J19" i="112"/>
  <c r="I19" i="112"/>
  <c r="J18" i="112"/>
  <c r="I18" i="112"/>
  <c r="J17" i="112"/>
  <c r="I17" i="112"/>
  <c r="E54" i="136"/>
  <c r="G17" i="112"/>
  <c r="G18" i="112" s="1"/>
  <c r="G19" i="112" s="1"/>
  <c r="G20" i="112" s="1"/>
  <c r="G21" i="112" s="1"/>
  <c r="G22" i="112" s="1"/>
  <c r="G23" i="112" s="1"/>
  <c r="G24" i="112" s="1"/>
  <c r="G25" i="112" s="1"/>
  <c r="G26" i="112" s="1"/>
  <c r="G27" i="112" s="1"/>
  <c r="G28" i="112" s="1"/>
  <c r="G29" i="112" s="1"/>
  <c r="G30" i="112" s="1"/>
  <c r="G31" i="112" s="1"/>
  <c r="G32" i="112" s="1"/>
  <c r="G33" i="112" s="1"/>
  <c r="G34" i="112" s="1"/>
  <c r="G35" i="112" s="1"/>
  <c r="G36" i="112" s="1"/>
  <c r="G37" i="112" s="1"/>
  <c r="G38" i="112" s="1"/>
  <c r="G39" i="112" s="1"/>
  <c r="G40" i="112" s="1"/>
  <c r="G41" i="112" s="1"/>
  <c r="G42" i="112" s="1"/>
  <c r="G43" i="112" s="1"/>
  <c r="G44" i="112" s="1"/>
  <c r="G45" i="112" s="1"/>
  <c r="G46" i="112" s="1"/>
  <c r="G47" i="112" s="1"/>
  <c r="G48" i="112" s="1"/>
  <c r="G49" i="112" s="1"/>
  <c r="G50" i="112" s="1"/>
  <c r="G51" i="112" s="1"/>
  <c r="G52" i="112" s="1"/>
  <c r="G53" i="112" s="1"/>
  <c r="G55" i="112" s="1"/>
  <c r="C5" i="112"/>
  <c r="C4" i="112"/>
  <c r="C3" i="112"/>
  <c r="J64" i="111"/>
  <c r="A64" i="111"/>
  <c r="J63" i="111"/>
  <c r="A63" i="111"/>
  <c r="J59" i="111"/>
  <c r="A59" i="111"/>
  <c r="F55" i="111"/>
  <c r="E55" i="111"/>
  <c r="H54" i="111"/>
  <c r="J53" i="111"/>
  <c r="J54" i="111" s="1"/>
  <c r="I53" i="111"/>
  <c r="I54" i="111" s="1"/>
  <c r="J52" i="111"/>
  <c r="I52" i="111"/>
  <c r="J51" i="111"/>
  <c r="I51" i="111"/>
  <c r="J50" i="111"/>
  <c r="I50" i="111"/>
  <c r="J49" i="111"/>
  <c r="I49" i="111"/>
  <c r="J48" i="111"/>
  <c r="I48" i="111"/>
  <c r="J47" i="111"/>
  <c r="I47" i="111"/>
  <c r="J46" i="111"/>
  <c r="I46" i="111"/>
  <c r="J45" i="111"/>
  <c r="I45" i="111"/>
  <c r="J44" i="111"/>
  <c r="I44" i="111"/>
  <c r="J43" i="111"/>
  <c r="I43" i="111"/>
  <c r="J42" i="111"/>
  <c r="I42" i="111"/>
  <c r="J41" i="111"/>
  <c r="I41" i="111"/>
  <c r="J40" i="111"/>
  <c r="I40" i="111"/>
  <c r="J39" i="111"/>
  <c r="I39" i="111"/>
  <c r="J38" i="111"/>
  <c r="I38" i="111"/>
  <c r="J37" i="111"/>
  <c r="I37" i="111"/>
  <c r="J36" i="111"/>
  <c r="I36" i="111"/>
  <c r="J35" i="111"/>
  <c r="I35" i="111"/>
  <c r="J34" i="111"/>
  <c r="I34" i="111"/>
  <c r="J33" i="111"/>
  <c r="I33" i="111"/>
  <c r="J32" i="111"/>
  <c r="I32" i="111"/>
  <c r="J31" i="111"/>
  <c r="I31" i="111"/>
  <c r="J30" i="111"/>
  <c r="I30" i="111"/>
  <c r="J29" i="111"/>
  <c r="I29" i="111"/>
  <c r="J28" i="111"/>
  <c r="I28" i="111"/>
  <c r="J27" i="111"/>
  <c r="I27" i="111"/>
  <c r="J26" i="111"/>
  <c r="I26" i="111"/>
  <c r="J25" i="111"/>
  <c r="I25" i="111"/>
  <c r="J24" i="111"/>
  <c r="I24" i="111"/>
  <c r="J23" i="111"/>
  <c r="I23" i="111"/>
  <c r="J22" i="111"/>
  <c r="I22" i="111"/>
  <c r="J21" i="111"/>
  <c r="I21" i="111"/>
  <c r="J20" i="111"/>
  <c r="I20" i="111"/>
  <c r="J19" i="111"/>
  <c r="I19" i="111"/>
  <c r="J18" i="111"/>
  <c r="I18" i="111"/>
  <c r="J17" i="111"/>
  <c r="I17" i="111"/>
  <c r="G17" i="111"/>
  <c r="G18" i="111" s="1"/>
  <c r="G19" i="111" s="1"/>
  <c r="G20" i="111" s="1"/>
  <c r="G21" i="111" s="1"/>
  <c r="G22" i="111" s="1"/>
  <c r="G23" i="111" s="1"/>
  <c r="G24" i="111" s="1"/>
  <c r="G25" i="111" s="1"/>
  <c r="G26" i="111" s="1"/>
  <c r="G27" i="111" s="1"/>
  <c r="G28" i="111" s="1"/>
  <c r="G29" i="111" s="1"/>
  <c r="G30" i="111" s="1"/>
  <c r="G31" i="111" s="1"/>
  <c r="G32" i="111" s="1"/>
  <c r="G33" i="111" s="1"/>
  <c r="G34" i="111" s="1"/>
  <c r="G35" i="111" s="1"/>
  <c r="G36" i="111" s="1"/>
  <c r="G37" i="111" s="1"/>
  <c r="G38" i="111" s="1"/>
  <c r="G39" i="111" s="1"/>
  <c r="G40" i="111" s="1"/>
  <c r="G41" i="111" s="1"/>
  <c r="G42" i="111" s="1"/>
  <c r="G43" i="111" s="1"/>
  <c r="G44" i="111" s="1"/>
  <c r="G45" i="111" s="1"/>
  <c r="G46" i="111" s="1"/>
  <c r="G47" i="111" s="1"/>
  <c r="G48" i="111" s="1"/>
  <c r="G49" i="111" s="1"/>
  <c r="G50" i="111" s="1"/>
  <c r="G51" i="111" s="1"/>
  <c r="G52" i="111" s="1"/>
  <c r="G53" i="111" s="1"/>
  <c r="G55" i="111" s="1"/>
  <c r="C5" i="111"/>
  <c r="C4" i="111"/>
  <c r="C3" i="111"/>
  <c r="J64" i="110"/>
  <c r="A64" i="110"/>
  <c r="J63" i="110"/>
  <c r="A63" i="110"/>
  <c r="J59" i="110"/>
  <c r="A59" i="110"/>
  <c r="F55" i="110"/>
  <c r="E55" i="110"/>
  <c r="H54" i="110"/>
  <c r="J53" i="110"/>
  <c r="J54" i="110" s="1"/>
  <c r="I53" i="110"/>
  <c r="I54" i="110" s="1"/>
  <c r="J52" i="110"/>
  <c r="I52" i="110"/>
  <c r="J51" i="110"/>
  <c r="I51" i="110"/>
  <c r="J50" i="110"/>
  <c r="I50" i="110"/>
  <c r="J49" i="110"/>
  <c r="I49" i="110"/>
  <c r="J48" i="110"/>
  <c r="I48" i="110"/>
  <c r="J47" i="110"/>
  <c r="I47" i="110"/>
  <c r="J46" i="110"/>
  <c r="I46" i="110"/>
  <c r="J45" i="110"/>
  <c r="I45" i="110"/>
  <c r="J44" i="110"/>
  <c r="I44" i="110"/>
  <c r="J43" i="110"/>
  <c r="I43" i="110"/>
  <c r="J42" i="110"/>
  <c r="I42" i="110"/>
  <c r="J41" i="110"/>
  <c r="I41" i="110"/>
  <c r="J40" i="110"/>
  <c r="I40" i="110"/>
  <c r="J39" i="110"/>
  <c r="I39" i="110"/>
  <c r="J38" i="110"/>
  <c r="I38" i="110"/>
  <c r="J37" i="110"/>
  <c r="I37" i="110"/>
  <c r="J36" i="110"/>
  <c r="I36" i="110"/>
  <c r="J35" i="110"/>
  <c r="I35" i="110"/>
  <c r="J34" i="110"/>
  <c r="I34" i="110"/>
  <c r="J33" i="110"/>
  <c r="I33" i="110"/>
  <c r="J32" i="110"/>
  <c r="I32" i="110"/>
  <c r="J31" i="110"/>
  <c r="I31" i="110"/>
  <c r="J30" i="110"/>
  <c r="I30" i="110"/>
  <c r="J29" i="110"/>
  <c r="I29" i="110"/>
  <c r="J28" i="110"/>
  <c r="I28" i="110"/>
  <c r="J27" i="110"/>
  <c r="I27" i="110"/>
  <c r="J26" i="110"/>
  <c r="I26" i="110"/>
  <c r="J25" i="110"/>
  <c r="I25" i="110"/>
  <c r="J24" i="110"/>
  <c r="I24" i="110"/>
  <c r="J23" i="110"/>
  <c r="I23" i="110"/>
  <c r="J22" i="110"/>
  <c r="I22" i="110"/>
  <c r="J21" i="110"/>
  <c r="I21" i="110"/>
  <c r="J20" i="110"/>
  <c r="I20" i="110"/>
  <c r="J19" i="110"/>
  <c r="I19" i="110"/>
  <c r="J18" i="110"/>
  <c r="I18" i="110"/>
  <c r="J17" i="110"/>
  <c r="I17" i="110"/>
  <c r="G17" i="110"/>
  <c r="G18" i="110" s="1"/>
  <c r="G19" i="110" s="1"/>
  <c r="G20" i="110" s="1"/>
  <c r="G21" i="110" s="1"/>
  <c r="G22" i="110" s="1"/>
  <c r="G23" i="110" s="1"/>
  <c r="G24" i="110" s="1"/>
  <c r="G25" i="110" s="1"/>
  <c r="G26" i="110" s="1"/>
  <c r="G27" i="110" s="1"/>
  <c r="G28" i="110" s="1"/>
  <c r="G29" i="110" s="1"/>
  <c r="G30" i="110" s="1"/>
  <c r="G31" i="110" s="1"/>
  <c r="G32" i="110" s="1"/>
  <c r="G33" i="110" s="1"/>
  <c r="G34" i="110" s="1"/>
  <c r="G35" i="110" s="1"/>
  <c r="G36" i="110" s="1"/>
  <c r="G37" i="110" s="1"/>
  <c r="G38" i="110" s="1"/>
  <c r="G39" i="110" s="1"/>
  <c r="G40" i="110" s="1"/>
  <c r="G41" i="110" s="1"/>
  <c r="G42" i="110" s="1"/>
  <c r="G43" i="110" s="1"/>
  <c r="G44" i="110" s="1"/>
  <c r="G45" i="110" s="1"/>
  <c r="G46" i="110" s="1"/>
  <c r="G47" i="110" s="1"/>
  <c r="G48" i="110" s="1"/>
  <c r="G49" i="110" s="1"/>
  <c r="G50" i="110" s="1"/>
  <c r="G51" i="110" s="1"/>
  <c r="G52" i="110" s="1"/>
  <c r="G53" i="110" s="1"/>
  <c r="G55" i="110" s="1"/>
  <c r="C5" i="110"/>
  <c r="C4" i="110"/>
  <c r="C3" i="110"/>
  <c r="J64" i="109"/>
  <c r="A64" i="109"/>
  <c r="J63" i="109"/>
  <c r="A63" i="109"/>
  <c r="J59" i="109"/>
  <c r="A59" i="109"/>
  <c r="F55" i="109"/>
  <c r="E55" i="109"/>
  <c r="H54" i="109"/>
  <c r="J53" i="109"/>
  <c r="J54" i="109" s="1"/>
  <c r="I53" i="109"/>
  <c r="I54" i="109" s="1"/>
  <c r="J52" i="109"/>
  <c r="I52" i="109"/>
  <c r="J51" i="109"/>
  <c r="I51" i="109"/>
  <c r="J50" i="109"/>
  <c r="I50" i="109"/>
  <c r="J49" i="109"/>
  <c r="I49" i="109"/>
  <c r="J48" i="109"/>
  <c r="I48" i="109"/>
  <c r="J47" i="109"/>
  <c r="I47" i="109"/>
  <c r="J46" i="109"/>
  <c r="I46" i="109"/>
  <c r="J45" i="109"/>
  <c r="I45" i="109"/>
  <c r="J44" i="109"/>
  <c r="I44" i="109"/>
  <c r="J43" i="109"/>
  <c r="I43" i="109"/>
  <c r="J42" i="109"/>
  <c r="I42" i="109"/>
  <c r="J41" i="109"/>
  <c r="I41" i="109"/>
  <c r="J40" i="109"/>
  <c r="I40" i="109"/>
  <c r="J39" i="109"/>
  <c r="I39" i="109"/>
  <c r="J38" i="109"/>
  <c r="I38" i="109"/>
  <c r="J37" i="109"/>
  <c r="I37" i="109"/>
  <c r="J36" i="109"/>
  <c r="I36" i="109"/>
  <c r="J35" i="109"/>
  <c r="I35" i="109"/>
  <c r="J34" i="109"/>
  <c r="I34" i="109"/>
  <c r="J33" i="109"/>
  <c r="I33" i="109"/>
  <c r="J32" i="109"/>
  <c r="I32" i="109"/>
  <c r="J31" i="109"/>
  <c r="I31" i="109"/>
  <c r="J30" i="109"/>
  <c r="I30" i="109"/>
  <c r="J29" i="109"/>
  <c r="I29" i="109"/>
  <c r="J28" i="109"/>
  <c r="I28" i="109"/>
  <c r="J27" i="109"/>
  <c r="I27" i="109"/>
  <c r="J26" i="109"/>
  <c r="I26" i="109"/>
  <c r="J25" i="109"/>
  <c r="I25" i="109"/>
  <c r="J24" i="109"/>
  <c r="I24" i="109"/>
  <c r="J23" i="109"/>
  <c r="I23" i="109"/>
  <c r="J22" i="109"/>
  <c r="I22" i="109"/>
  <c r="J21" i="109"/>
  <c r="I21" i="109"/>
  <c r="J20" i="109"/>
  <c r="I20" i="109"/>
  <c r="J19" i="109"/>
  <c r="I19" i="109"/>
  <c r="J18" i="109"/>
  <c r="I18" i="109"/>
  <c r="J17" i="109"/>
  <c r="I17" i="109"/>
  <c r="E51" i="136"/>
  <c r="G17" i="109"/>
  <c r="G18" i="109" s="1"/>
  <c r="G19" i="109" s="1"/>
  <c r="G20" i="109" s="1"/>
  <c r="G21" i="109" s="1"/>
  <c r="G22" i="109" s="1"/>
  <c r="G23" i="109" s="1"/>
  <c r="G24" i="109" s="1"/>
  <c r="G25" i="109" s="1"/>
  <c r="G26" i="109" s="1"/>
  <c r="G27" i="109" s="1"/>
  <c r="G28" i="109" s="1"/>
  <c r="G29" i="109" s="1"/>
  <c r="G30" i="109" s="1"/>
  <c r="G31" i="109" s="1"/>
  <c r="G32" i="109" s="1"/>
  <c r="G33" i="109" s="1"/>
  <c r="G34" i="109" s="1"/>
  <c r="G35" i="109" s="1"/>
  <c r="G36" i="109" s="1"/>
  <c r="G37" i="109" s="1"/>
  <c r="G38" i="109" s="1"/>
  <c r="G39" i="109" s="1"/>
  <c r="G40" i="109" s="1"/>
  <c r="G41" i="109" s="1"/>
  <c r="G42" i="109" s="1"/>
  <c r="G43" i="109" s="1"/>
  <c r="G44" i="109" s="1"/>
  <c r="G45" i="109" s="1"/>
  <c r="G46" i="109" s="1"/>
  <c r="G47" i="109" s="1"/>
  <c r="G48" i="109" s="1"/>
  <c r="G49" i="109" s="1"/>
  <c r="G50" i="109" s="1"/>
  <c r="G51" i="109" s="1"/>
  <c r="G52" i="109" s="1"/>
  <c r="G53" i="109" s="1"/>
  <c r="G55" i="109" s="1"/>
  <c r="C5" i="109"/>
  <c r="C4" i="109"/>
  <c r="C3" i="109"/>
  <c r="J64" i="108"/>
  <c r="A64" i="108"/>
  <c r="J63" i="108"/>
  <c r="A63" i="108"/>
  <c r="J59" i="108"/>
  <c r="A59" i="108"/>
  <c r="F55" i="108"/>
  <c r="E55" i="108"/>
  <c r="H54" i="108"/>
  <c r="J53" i="108"/>
  <c r="J54" i="108" s="1"/>
  <c r="I53" i="108"/>
  <c r="I54" i="108" s="1"/>
  <c r="J52" i="108"/>
  <c r="I52" i="108"/>
  <c r="J51" i="108"/>
  <c r="I51" i="108"/>
  <c r="J50" i="108"/>
  <c r="I50" i="108"/>
  <c r="J49" i="108"/>
  <c r="I49" i="108"/>
  <c r="J48" i="108"/>
  <c r="I48" i="108"/>
  <c r="J47" i="108"/>
  <c r="I47" i="108"/>
  <c r="J46" i="108"/>
  <c r="I46" i="108"/>
  <c r="J45" i="108"/>
  <c r="I45" i="108"/>
  <c r="J44" i="108"/>
  <c r="I44" i="108"/>
  <c r="J43" i="108"/>
  <c r="I43" i="108"/>
  <c r="J42" i="108"/>
  <c r="I42" i="108"/>
  <c r="J41" i="108"/>
  <c r="I41" i="108"/>
  <c r="J40" i="108"/>
  <c r="I40" i="108"/>
  <c r="J39" i="108"/>
  <c r="I39" i="108"/>
  <c r="J38" i="108"/>
  <c r="I38" i="108"/>
  <c r="J37" i="108"/>
  <c r="I37" i="108"/>
  <c r="J36" i="108"/>
  <c r="I36" i="108"/>
  <c r="J35" i="108"/>
  <c r="I35" i="108"/>
  <c r="J34" i="108"/>
  <c r="I34" i="108"/>
  <c r="J33" i="108"/>
  <c r="I33" i="108"/>
  <c r="J32" i="108"/>
  <c r="I32" i="108"/>
  <c r="J31" i="108"/>
  <c r="I31" i="108"/>
  <c r="J30" i="108"/>
  <c r="I30" i="108"/>
  <c r="J29" i="108"/>
  <c r="I29" i="108"/>
  <c r="J28" i="108"/>
  <c r="I28" i="108"/>
  <c r="J27" i="108"/>
  <c r="I27" i="108"/>
  <c r="J26" i="108"/>
  <c r="I26" i="108"/>
  <c r="J25" i="108"/>
  <c r="I25" i="108"/>
  <c r="J24" i="108"/>
  <c r="I24" i="108"/>
  <c r="J23" i="108"/>
  <c r="I23" i="108"/>
  <c r="J22" i="108"/>
  <c r="I22" i="108"/>
  <c r="J21" i="108"/>
  <c r="I21" i="108"/>
  <c r="J20" i="108"/>
  <c r="I20" i="108"/>
  <c r="J19" i="108"/>
  <c r="I19" i="108"/>
  <c r="J18" i="108"/>
  <c r="I18" i="108"/>
  <c r="J17" i="108"/>
  <c r="I17" i="108"/>
  <c r="E50" i="136"/>
  <c r="G17" i="108"/>
  <c r="G18" i="108" s="1"/>
  <c r="G19" i="108" s="1"/>
  <c r="G20" i="108" s="1"/>
  <c r="G21" i="108" s="1"/>
  <c r="G22" i="108" s="1"/>
  <c r="G23" i="108" s="1"/>
  <c r="G24" i="108" s="1"/>
  <c r="G25" i="108" s="1"/>
  <c r="G26" i="108" s="1"/>
  <c r="G27" i="108" s="1"/>
  <c r="G28" i="108" s="1"/>
  <c r="G29" i="108" s="1"/>
  <c r="G30" i="108" s="1"/>
  <c r="G31" i="108" s="1"/>
  <c r="G32" i="108" s="1"/>
  <c r="G33" i="108" s="1"/>
  <c r="G34" i="108" s="1"/>
  <c r="G35" i="108" s="1"/>
  <c r="G36" i="108" s="1"/>
  <c r="G37" i="108" s="1"/>
  <c r="G38" i="108" s="1"/>
  <c r="G39" i="108" s="1"/>
  <c r="G40" i="108" s="1"/>
  <c r="G41" i="108" s="1"/>
  <c r="G42" i="108" s="1"/>
  <c r="G43" i="108" s="1"/>
  <c r="G44" i="108" s="1"/>
  <c r="G45" i="108" s="1"/>
  <c r="G46" i="108" s="1"/>
  <c r="G47" i="108" s="1"/>
  <c r="G48" i="108" s="1"/>
  <c r="G49" i="108" s="1"/>
  <c r="G50" i="108" s="1"/>
  <c r="G51" i="108" s="1"/>
  <c r="G52" i="108" s="1"/>
  <c r="G53" i="108" s="1"/>
  <c r="G55" i="108" s="1"/>
  <c r="C5" i="108"/>
  <c r="C4" i="108"/>
  <c r="C3" i="108"/>
  <c r="J64" i="106"/>
  <c r="A64" i="106"/>
  <c r="J63" i="106"/>
  <c r="A63" i="106"/>
  <c r="J59" i="106"/>
  <c r="A59" i="106"/>
  <c r="F55" i="106"/>
  <c r="E55" i="106"/>
  <c r="H54" i="106"/>
  <c r="J53" i="106"/>
  <c r="J54" i="106" s="1"/>
  <c r="I53" i="106"/>
  <c r="I54" i="106" s="1"/>
  <c r="J52" i="106"/>
  <c r="I52" i="106"/>
  <c r="J51" i="106"/>
  <c r="I51" i="106"/>
  <c r="J50" i="106"/>
  <c r="I50" i="106"/>
  <c r="J49" i="106"/>
  <c r="I49" i="106"/>
  <c r="J48" i="106"/>
  <c r="I48" i="106"/>
  <c r="J47" i="106"/>
  <c r="I47" i="106"/>
  <c r="J46" i="106"/>
  <c r="I46" i="106"/>
  <c r="J45" i="106"/>
  <c r="I45" i="106"/>
  <c r="J44" i="106"/>
  <c r="I44" i="106"/>
  <c r="J43" i="106"/>
  <c r="I43" i="106"/>
  <c r="J42" i="106"/>
  <c r="I42" i="106"/>
  <c r="J41" i="106"/>
  <c r="I41" i="106"/>
  <c r="J40" i="106"/>
  <c r="I40" i="106"/>
  <c r="J39" i="106"/>
  <c r="I39" i="106"/>
  <c r="J38" i="106"/>
  <c r="I38" i="106"/>
  <c r="J37" i="106"/>
  <c r="I37" i="106"/>
  <c r="J36" i="106"/>
  <c r="I36" i="106"/>
  <c r="J35" i="106"/>
  <c r="I35" i="106"/>
  <c r="J34" i="106"/>
  <c r="I34" i="106"/>
  <c r="J33" i="106"/>
  <c r="I33" i="106"/>
  <c r="J32" i="106"/>
  <c r="I32" i="106"/>
  <c r="J31" i="106"/>
  <c r="I31" i="106"/>
  <c r="J30" i="106"/>
  <c r="I30" i="106"/>
  <c r="J29" i="106"/>
  <c r="I29" i="106"/>
  <c r="J28" i="106"/>
  <c r="I28" i="106"/>
  <c r="J27" i="106"/>
  <c r="I27" i="106"/>
  <c r="J26" i="106"/>
  <c r="I26" i="106"/>
  <c r="J25" i="106"/>
  <c r="I25" i="106"/>
  <c r="J24" i="106"/>
  <c r="I24" i="106"/>
  <c r="J23" i="106"/>
  <c r="I23" i="106"/>
  <c r="J22" i="106"/>
  <c r="I22" i="106"/>
  <c r="J21" i="106"/>
  <c r="I21" i="106"/>
  <c r="J20" i="106"/>
  <c r="I20" i="106"/>
  <c r="J19" i="106"/>
  <c r="I19" i="106"/>
  <c r="J18" i="106"/>
  <c r="I18" i="106"/>
  <c r="J17" i="106"/>
  <c r="I17" i="106"/>
  <c r="G17" i="106"/>
  <c r="G18" i="106" s="1"/>
  <c r="G19" i="106" s="1"/>
  <c r="G20" i="106" s="1"/>
  <c r="G21" i="106" s="1"/>
  <c r="G22" i="106" s="1"/>
  <c r="G23" i="106" s="1"/>
  <c r="G24" i="106" s="1"/>
  <c r="G25" i="106" s="1"/>
  <c r="G26" i="106" s="1"/>
  <c r="G27" i="106" s="1"/>
  <c r="G28" i="106" s="1"/>
  <c r="G29" i="106" s="1"/>
  <c r="G30" i="106" s="1"/>
  <c r="G31" i="106" s="1"/>
  <c r="G32" i="106" s="1"/>
  <c r="G33" i="106" s="1"/>
  <c r="G34" i="106" s="1"/>
  <c r="G35" i="106" s="1"/>
  <c r="G36" i="106" s="1"/>
  <c r="G37" i="106" s="1"/>
  <c r="G38" i="106" s="1"/>
  <c r="G39" i="106" s="1"/>
  <c r="G40" i="106" s="1"/>
  <c r="G41" i="106" s="1"/>
  <c r="G42" i="106" s="1"/>
  <c r="G43" i="106" s="1"/>
  <c r="G44" i="106" s="1"/>
  <c r="G45" i="106" s="1"/>
  <c r="G46" i="106" s="1"/>
  <c r="G47" i="106" s="1"/>
  <c r="G48" i="106" s="1"/>
  <c r="G49" i="106" s="1"/>
  <c r="G50" i="106" s="1"/>
  <c r="G51" i="106" s="1"/>
  <c r="G52" i="106" s="1"/>
  <c r="G53" i="106" s="1"/>
  <c r="G55" i="106" s="1"/>
  <c r="C5" i="106"/>
  <c r="C4" i="106"/>
  <c r="C3" i="106"/>
  <c r="J64" i="105"/>
  <c r="A64" i="105"/>
  <c r="J63" i="105"/>
  <c r="A63" i="105"/>
  <c r="J59" i="105"/>
  <c r="A59" i="105"/>
  <c r="F55" i="105"/>
  <c r="E55" i="105"/>
  <c r="H54" i="105"/>
  <c r="J53" i="105"/>
  <c r="J54" i="105" s="1"/>
  <c r="I53" i="105"/>
  <c r="I54" i="105" s="1"/>
  <c r="J52" i="105"/>
  <c r="I52" i="105"/>
  <c r="J51" i="105"/>
  <c r="I51" i="105"/>
  <c r="J50" i="105"/>
  <c r="I50" i="105"/>
  <c r="J49" i="105"/>
  <c r="I49" i="105"/>
  <c r="J48" i="105"/>
  <c r="I48" i="105"/>
  <c r="J47" i="105"/>
  <c r="I47" i="105"/>
  <c r="J46" i="105"/>
  <c r="I46" i="105"/>
  <c r="J45" i="105"/>
  <c r="I45" i="105"/>
  <c r="J44" i="105"/>
  <c r="I44" i="105"/>
  <c r="J43" i="105"/>
  <c r="I43" i="105"/>
  <c r="J42" i="105"/>
  <c r="I42" i="105"/>
  <c r="J41" i="105"/>
  <c r="I41" i="105"/>
  <c r="J40" i="105"/>
  <c r="I40" i="105"/>
  <c r="J39" i="105"/>
  <c r="I39" i="105"/>
  <c r="J38" i="105"/>
  <c r="I38" i="105"/>
  <c r="J37" i="105"/>
  <c r="I37" i="105"/>
  <c r="J36" i="105"/>
  <c r="I36" i="105"/>
  <c r="J35" i="105"/>
  <c r="I35" i="105"/>
  <c r="J34" i="105"/>
  <c r="I34" i="105"/>
  <c r="J33" i="105"/>
  <c r="I33" i="105"/>
  <c r="J32" i="105"/>
  <c r="I32" i="105"/>
  <c r="J31" i="105"/>
  <c r="I31" i="105"/>
  <c r="J30" i="105"/>
  <c r="I30" i="105"/>
  <c r="J29" i="105"/>
  <c r="I29" i="105"/>
  <c r="J28" i="105"/>
  <c r="I28" i="105"/>
  <c r="J27" i="105"/>
  <c r="I27" i="105"/>
  <c r="J26" i="105"/>
  <c r="I26" i="105"/>
  <c r="J25" i="105"/>
  <c r="I25" i="105"/>
  <c r="J24" i="105"/>
  <c r="I24" i="105"/>
  <c r="J23" i="105"/>
  <c r="I23" i="105"/>
  <c r="J22" i="105"/>
  <c r="I22" i="105"/>
  <c r="J21" i="105"/>
  <c r="I21" i="105"/>
  <c r="J20" i="105"/>
  <c r="I20" i="105"/>
  <c r="J19" i="105"/>
  <c r="I19" i="105"/>
  <c r="J18" i="105"/>
  <c r="I18" i="105"/>
  <c r="J17" i="105"/>
  <c r="I17" i="105"/>
  <c r="G17" i="105"/>
  <c r="G18" i="105" s="1"/>
  <c r="G19" i="105" s="1"/>
  <c r="G20" i="105" s="1"/>
  <c r="G21" i="105" s="1"/>
  <c r="G22" i="105" s="1"/>
  <c r="G23" i="105" s="1"/>
  <c r="G24" i="105" s="1"/>
  <c r="G25" i="105" s="1"/>
  <c r="G26" i="105" s="1"/>
  <c r="G27" i="105" s="1"/>
  <c r="G28" i="105" s="1"/>
  <c r="G29" i="105" s="1"/>
  <c r="G30" i="105" s="1"/>
  <c r="G31" i="105" s="1"/>
  <c r="G32" i="105" s="1"/>
  <c r="G33" i="105" s="1"/>
  <c r="G34" i="105" s="1"/>
  <c r="G35" i="105" s="1"/>
  <c r="G36" i="105" s="1"/>
  <c r="G37" i="105" s="1"/>
  <c r="G38" i="105" s="1"/>
  <c r="G39" i="105" s="1"/>
  <c r="G40" i="105" s="1"/>
  <c r="G41" i="105" s="1"/>
  <c r="G42" i="105" s="1"/>
  <c r="G43" i="105" s="1"/>
  <c r="G44" i="105" s="1"/>
  <c r="G45" i="105" s="1"/>
  <c r="G46" i="105" s="1"/>
  <c r="G47" i="105" s="1"/>
  <c r="G48" i="105" s="1"/>
  <c r="G49" i="105" s="1"/>
  <c r="G50" i="105" s="1"/>
  <c r="G51" i="105" s="1"/>
  <c r="G52" i="105" s="1"/>
  <c r="G53" i="105" s="1"/>
  <c r="G55" i="105" s="1"/>
  <c r="C5" i="105"/>
  <c r="C4" i="105"/>
  <c r="C3" i="105"/>
  <c r="J64" i="104"/>
  <c r="A64" i="104"/>
  <c r="J63" i="104"/>
  <c r="A63" i="104"/>
  <c r="J59" i="104"/>
  <c r="A59" i="104"/>
  <c r="F55" i="104"/>
  <c r="E55" i="104"/>
  <c r="H54" i="104"/>
  <c r="J53" i="104"/>
  <c r="J54" i="104" s="1"/>
  <c r="I53" i="104"/>
  <c r="I54" i="104" s="1"/>
  <c r="J52" i="104"/>
  <c r="I52" i="104"/>
  <c r="J51" i="104"/>
  <c r="I51" i="104"/>
  <c r="J50" i="104"/>
  <c r="I50" i="104"/>
  <c r="J49" i="104"/>
  <c r="I49" i="104"/>
  <c r="J48" i="104"/>
  <c r="I48" i="104"/>
  <c r="J47" i="104"/>
  <c r="I47" i="104"/>
  <c r="J46" i="104"/>
  <c r="I46" i="104"/>
  <c r="J45" i="104"/>
  <c r="I45" i="104"/>
  <c r="J44" i="104"/>
  <c r="I44" i="104"/>
  <c r="J43" i="104"/>
  <c r="I43" i="104"/>
  <c r="J42" i="104"/>
  <c r="I42" i="104"/>
  <c r="J41" i="104"/>
  <c r="I41" i="104"/>
  <c r="J40" i="104"/>
  <c r="I40" i="104"/>
  <c r="J39" i="104"/>
  <c r="I39" i="104"/>
  <c r="J38" i="104"/>
  <c r="I38" i="104"/>
  <c r="J37" i="104"/>
  <c r="I37" i="104"/>
  <c r="J36" i="104"/>
  <c r="I36" i="104"/>
  <c r="J35" i="104"/>
  <c r="I35" i="104"/>
  <c r="J34" i="104"/>
  <c r="I34" i="104"/>
  <c r="J33" i="104"/>
  <c r="I33" i="104"/>
  <c r="J32" i="104"/>
  <c r="I32" i="104"/>
  <c r="J31" i="104"/>
  <c r="I31" i="104"/>
  <c r="J30" i="104"/>
  <c r="I30" i="104"/>
  <c r="J29" i="104"/>
  <c r="I29" i="104"/>
  <c r="J28" i="104"/>
  <c r="I28" i="104"/>
  <c r="J27" i="104"/>
  <c r="I27" i="104"/>
  <c r="J26" i="104"/>
  <c r="I26" i="104"/>
  <c r="J25" i="104"/>
  <c r="I25" i="104"/>
  <c r="J24" i="104"/>
  <c r="I24" i="104"/>
  <c r="J23" i="104"/>
  <c r="I23" i="104"/>
  <c r="J22" i="104"/>
  <c r="I22" i="104"/>
  <c r="J21" i="104"/>
  <c r="I21" i="104"/>
  <c r="J20" i="104"/>
  <c r="I20" i="104"/>
  <c r="J19" i="104"/>
  <c r="I19" i="104"/>
  <c r="J18" i="104"/>
  <c r="I18" i="104"/>
  <c r="J17" i="104"/>
  <c r="I17" i="104"/>
  <c r="E47" i="136"/>
  <c r="G17" i="104"/>
  <c r="G18" i="104" s="1"/>
  <c r="G19" i="104" s="1"/>
  <c r="G20" i="104" s="1"/>
  <c r="G21" i="104" s="1"/>
  <c r="G22" i="104" s="1"/>
  <c r="G23" i="104" s="1"/>
  <c r="G24" i="104" s="1"/>
  <c r="G25" i="104" s="1"/>
  <c r="G26" i="104" s="1"/>
  <c r="G27" i="104" s="1"/>
  <c r="G28" i="104" s="1"/>
  <c r="G29" i="104" s="1"/>
  <c r="G30" i="104" s="1"/>
  <c r="G31" i="104" s="1"/>
  <c r="G32" i="104" s="1"/>
  <c r="G33" i="104" s="1"/>
  <c r="G34" i="104" s="1"/>
  <c r="G35" i="104" s="1"/>
  <c r="G36" i="104" s="1"/>
  <c r="G37" i="104" s="1"/>
  <c r="G38" i="104" s="1"/>
  <c r="G39" i="104" s="1"/>
  <c r="G40" i="104" s="1"/>
  <c r="G41" i="104" s="1"/>
  <c r="G42" i="104" s="1"/>
  <c r="G43" i="104" s="1"/>
  <c r="G44" i="104" s="1"/>
  <c r="G45" i="104" s="1"/>
  <c r="G46" i="104" s="1"/>
  <c r="G47" i="104" s="1"/>
  <c r="G48" i="104" s="1"/>
  <c r="G49" i="104" s="1"/>
  <c r="G50" i="104" s="1"/>
  <c r="G51" i="104" s="1"/>
  <c r="G52" i="104" s="1"/>
  <c r="G53" i="104" s="1"/>
  <c r="G55" i="104" s="1"/>
  <c r="C5" i="104"/>
  <c r="C4" i="104"/>
  <c r="C3" i="104"/>
  <c r="J64" i="103"/>
  <c r="A64" i="103"/>
  <c r="J63" i="103"/>
  <c r="A63" i="103"/>
  <c r="J59" i="103"/>
  <c r="A59" i="103"/>
  <c r="F55" i="103"/>
  <c r="E55" i="103"/>
  <c r="G46" i="136" s="1"/>
  <c r="H54" i="103"/>
  <c r="J53" i="103"/>
  <c r="J54" i="103" s="1"/>
  <c r="I53" i="103"/>
  <c r="I54" i="103" s="1"/>
  <c r="J52" i="103"/>
  <c r="I52" i="103"/>
  <c r="J51" i="103"/>
  <c r="I51" i="103"/>
  <c r="J50" i="103"/>
  <c r="I50" i="103"/>
  <c r="J49" i="103"/>
  <c r="I49" i="103"/>
  <c r="J48" i="103"/>
  <c r="I48" i="103"/>
  <c r="J47" i="103"/>
  <c r="I47" i="103"/>
  <c r="J46" i="103"/>
  <c r="I46" i="103"/>
  <c r="J45" i="103"/>
  <c r="I45" i="103"/>
  <c r="J44" i="103"/>
  <c r="I44" i="103"/>
  <c r="J43" i="103"/>
  <c r="I43" i="103"/>
  <c r="J42" i="103"/>
  <c r="I42" i="103"/>
  <c r="J41" i="103"/>
  <c r="I41" i="103"/>
  <c r="J40" i="103"/>
  <c r="I40" i="103"/>
  <c r="J39" i="103"/>
  <c r="I39" i="103"/>
  <c r="J38" i="103"/>
  <c r="I38" i="103"/>
  <c r="J37" i="103"/>
  <c r="I37" i="103"/>
  <c r="J36" i="103"/>
  <c r="I36" i="103"/>
  <c r="J35" i="103"/>
  <c r="I35" i="103"/>
  <c r="J34" i="103"/>
  <c r="I34" i="103"/>
  <c r="J33" i="103"/>
  <c r="I33" i="103"/>
  <c r="J32" i="103"/>
  <c r="I32" i="103"/>
  <c r="J31" i="103"/>
  <c r="I31" i="103"/>
  <c r="J30" i="103"/>
  <c r="I30" i="103"/>
  <c r="J29" i="103"/>
  <c r="I29" i="103"/>
  <c r="J28" i="103"/>
  <c r="I28" i="103"/>
  <c r="J27" i="103"/>
  <c r="I27" i="103"/>
  <c r="J26" i="103"/>
  <c r="I26" i="103"/>
  <c r="J25" i="103"/>
  <c r="I25" i="103"/>
  <c r="J24" i="103"/>
  <c r="I24" i="103"/>
  <c r="J23" i="103"/>
  <c r="I23" i="103"/>
  <c r="J22" i="103"/>
  <c r="I22" i="103"/>
  <c r="J21" i="103"/>
  <c r="I21" i="103"/>
  <c r="J20" i="103"/>
  <c r="I20" i="103"/>
  <c r="J19" i="103"/>
  <c r="I19" i="103"/>
  <c r="J18" i="103"/>
  <c r="I18" i="103"/>
  <c r="J17" i="103"/>
  <c r="I17" i="103"/>
  <c r="E46" i="136"/>
  <c r="G17" i="103"/>
  <c r="G18" i="103" s="1"/>
  <c r="G19" i="103" s="1"/>
  <c r="G20" i="103" s="1"/>
  <c r="G21" i="103" s="1"/>
  <c r="G22" i="103" s="1"/>
  <c r="G23" i="103" s="1"/>
  <c r="G24" i="103" s="1"/>
  <c r="G25" i="103" s="1"/>
  <c r="G26" i="103" s="1"/>
  <c r="G27" i="103" s="1"/>
  <c r="G28" i="103" s="1"/>
  <c r="G29" i="103" s="1"/>
  <c r="G30" i="103" s="1"/>
  <c r="G31" i="103" s="1"/>
  <c r="G32" i="103" s="1"/>
  <c r="G33" i="103" s="1"/>
  <c r="G34" i="103" s="1"/>
  <c r="G35" i="103" s="1"/>
  <c r="G36" i="103" s="1"/>
  <c r="G37" i="103" s="1"/>
  <c r="G38" i="103" s="1"/>
  <c r="G39" i="103" s="1"/>
  <c r="G40" i="103" s="1"/>
  <c r="G41" i="103" s="1"/>
  <c r="G42" i="103" s="1"/>
  <c r="G43" i="103" s="1"/>
  <c r="G44" i="103" s="1"/>
  <c r="G45" i="103" s="1"/>
  <c r="G46" i="103" s="1"/>
  <c r="G47" i="103" s="1"/>
  <c r="G48" i="103" s="1"/>
  <c r="G49" i="103" s="1"/>
  <c r="G50" i="103" s="1"/>
  <c r="G51" i="103" s="1"/>
  <c r="G52" i="103" s="1"/>
  <c r="G53" i="103" s="1"/>
  <c r="G55" i="103" s="1"/>
  <c r="C5" i="103"/>
  <c r="C4" i="103"/>
  <c r="C3" i="103"/>
  <c r="J64" i="102"/>
  <c r="A64" i="102"/>
  <c r="J63" i="102"/>
  <c r="A63" i="102"/>
  <c r="J59" i="102"/>
  <c r="A59" i="102"/>
  <c r="F55" i="102"/>
  <c r="E55" i="102"/>
  <c r="H54" i="102"/>
  <c r="J53" i="102"/>
  <c r="J54" i="102" s="1"/>
  <c r="I53" i="102"/>
  <c r="I54" i="102" s="1"/>
  <c r="J52" i="102"/>
  <c r="I52" i="102"/>
  <c r="J51" i="102"/>
  <c r="I51" i="102"/>
  <c r="J50" i="102"/>
  <c r="I50" i="102"/>
  <c r="J49" i="102"/>
  <c r="I49" i="102"/>
  <c r="J48" i="102"/>
  <c r="I48" i="102"/>
  <c r="J47" i="102"/>
  <c r="I47" i="102"/>
  <c r="J46" i="102"/>
  <c r="I46" i="102"/>
  <c r="J45" i="102"/>
  <c r="I45" i="102"/>
  <c r="J44" i="102"/>
  <c r="I44" i="102"/>
  <c r="J43" i="102"/>
  <c r="I43" i="102"/>
  <c r="J42" i="102"/>
  <c r="I42" i="102"/>
  <c r="J41" i="102"/>
  <c r="I41" i="102"/>
  <c r="J40" i="102"/>
  <c r="I40" i="102"/>
  <c r="J39" i="102"/>
  <c r="I39" i="102"/>
  <c r="J38" i="102"/>
  <c r="I38" i="102"/>
  <c r="J37" i="102"/>
  <c r="I37" i="102"/>
  <c r="J36" i="102"/>
  <c r="I36" i="102"/>
  <c r="J35" i="102"/>
  <c r="I35" i="102"/>
  <c r="J34" i="102"/>
  <c r="I34" i="102"/>
  <c r="J33" i="102"/>
  <c r="I33" i="102"/>
  <c r="J32" i="102"/>
  <c r="I32" i="102"/>
  <c r="J31" i="102"/>
  <c r="I31" i="102"/>
  <c r="J30" i="102"/>
  <c r="I30" i="102"/>
  <c r="J29" i="102"/>
  <c r="I29" i="102"/>
  <c r="J28" i="102"/>
  <c r="I28" i="102"/>
  <c r="J27" i="102"/>
  <c r="I27" i="102"/>
  <c r="J26" i="102"/>
  <c r="I26" i="102"/>
  <c r="J25" i="102"/>
  <c r="I25" i="102"/>
  <c r="J24" i="102"/>
  <c r="I24" i="102"/>
  <c r="J23" i="102"/>
  <c r="I23" i="102"/>
  <c r="J22" i="102"/>
  <c r="I22" i="102"/>
  <c r="J21" i="102"/>
  <c r="I21" i="102"/>
  <c r="J20" i="102"/>
  <c r="I20" i="102"/>
  <c r="J19" i="102"/>
  <c r="I19" i="102"/>
  <c r="J18" i="102"/>
  <c r="I18" i="102"/>
  <c r="J17" i="102"/>
  <c r="I17" i="102"/>
  <c r="G17" i="102"/>
  <c r="G18" i="102" s="1"/>
  <c r="G19" i="102" s="1"/>
  <c r="G20" i="102" s="1"/>
  <c r="G21" i="102" s="1"/>
  <c r="G22" i="102" s="1"/>
  <c r="G23" i="102" s="1"/>
  <c r="G24" i="102" s="1"/>
  <c r="G25" i="102" s="1"/>
  <c r="G26" i="102" s="1"/>
  <c r="G27" i="102" s="1"/>
  <c r="G28" i="102" s="1"/>
  <c r="G29" i="102" s="1"/>
  <c r="G30" i="102" s="1"/>
  <c r="G31" i="102" s="1"/>
  <c r="G32" i="102" s="1"/>
  <c r="G33" i="102" s="1"/>
  <c r="G34" i="102" s="1"/>
  <c r="G35" i="102" s="1"/>
  <c r="G36" i="102" s="1"/>
  <c r="G37" i="102" s="1"/>
  <c r="G38" i="102" s="1"/>
  <c r="G39" i="102" s="1"/>
  <c r="G40" i="102" s="1"/>
  <c r="G41" i="102" s="1"/>
  <c r="G42" i="102" s="1"/>
  <c r="G43" i="102" s="1"/>
  <c r="G44" i="102" s="1"/>
  <c r="G45" i="102" s="1"/>
  <c r="G46" i="102" s="1"/>
  <c r="G47" i="102" s="1"/>
  <c r="G48" i="102" s="1"/>
  <c r="G49" i="102" s="1"/>
  <c r="G50" i="102" s="1"/>
  <c r="G51" i="102" s="1"/>
  <c r="G52" i="102" s="1"/>
  <c r="G53" i="102" s="1"/>
  <c r="G55" i="102" s="1"/>
  <c r="C5" i="102"/>
  <c r="C4" i="102"/>
  <c r="C3" i="102"/>
  <c r="J64" i="101"/>
  <c r="A64" i="101"/>
  <c r="J63" i="101"/>
  <c r="A63" i="101"/>
  <c r="J59" i="101"/>
  <c r="A59" i="101"/>
  <c r="F55" i="101"/>
  <c r="E55" i="101"/>
  <c r="H54" i="101"/>
  <c r="J53" i="101"/>
  <c r="J54" i="101" s="1"/>
  <c r="I53" i="101"/>
  <c r="I54" i="101" s="1"/>
  <c r="J52" i="101"/>
  <c r="I52" i="101"/>
  <c r="J51" i="101"/>
  <c r="I51" i="101"/>
  <c r="J50" i="101"/>
  <c r="I50" i="101"/>
  <c r="J49" i="101"/>
  <c r="I49" i="101"/>
  <c r="J48" i="101"/>
  <c r="I48" i="101"/>
  <c r="J47" i="101"/>
  <c r="I47" i="101"/>
  <c r="J46" i="101"/>
  <c r="I46" i="101"/>
  <c r="J45" i="101"/>
  <c r="I45" i="101"/>
  <c r="J44" i="101"/>
  <c r="I44" i="101"/>
  <c r="J43" i="101"/>
  <c r="I43" i="101"/>
  <c r="J42" i="101"/>
  <c r="I42" i="101"/>
  <c r="J41" i="101"/>
  <c r="I41" i="101"/>
  <c r="J40" i="101"/>
  <c r="I40" i="101"/>
  <c r="J39" i="101"/>
  <c r="I39" i="101"/>
  <c r="J38" i="101"/>
  <c r="I38" i="101"/>
  <c r="J37" i="101"/>
  <c r="I37" i="101"/>
  <c r="J36" i="101"/>
  <c r="I36" i="101"/>
  <c r="J35" i="101"/>
  <c r="I35" i="101"/>
  <c r="J34" i="101"/>
  <c r="I34" i="101"/>
  <c r="J33" i="101"/>
  <c r="I33" i="101"/>
  <c r="J32" i="101"/>
  <c r="I32" i="101"/>
  <c r="J31" i="101"/>
  <c r="I31" i="101"/>
  <c r="J30" i="101"/>
  <c r="I30" i="101"/>
  <c r="J29" i="101"/>
  <c r="I29" i="101"/>
  <c r="J28" i="101"/>
  <c r="I28" i="101"/>
  <c r="J27" i="101"/>
  <c r="I27" i="101"/>
  <c r="J26" i="101"/>
  <c r="I26" i="101"/>
  <c r="J25" i="101"/>
  <c r="I25" i="101"/>
  <c r="J24" i="101"/>
  <c r="I24" i="101"/>
  <c r="J23" i="101"/>
  <c r="I23" i="101"/>
  <c r="J22" i="101"/>
  <c r="I22" i="101"/>
  <c r="J21" i="101"/>
  <c r="I21" i="101"/>
  <c r="J20" i="101"/>
  <c r="I20" i="101"/>
  <c r="J19" i="101"/>
  <c r="I19" i="101"/>
  <c r="J18" i="101"/>
  <c r="I18" i="101"/>
  <c r="J17" i="101"/>
  <c r="I17" i="101"/>
  <c r="G18" i="101"/>
  <c r="G19" i="101" s="1"/>
  <c r="G20" i="101" s="1"/>
  <c r="G21" i="101" s="1"/>
  <c r="G22" i="101" s="1"/>
  <c r="G23" i="101" s="1"/>
  <c r="G24" i="101" s="1"/>
  <c r="G25" i="101" s="1"/>
  <c r="G26" i="101" s="1"/>
  <c r="G27" i="101" s="1"/>
  <c r="G28" i="101" s="1"/>
  <c r="G29" i="101" s="1"/>
  <c r="G30" i="101" s="1"/>
  <c r="G31" i="101" s="1"/>
  <c r="G32" i="101" s="1"/>
  <c r="G33" i="101" s="1"/>
  <c r="G34" i="101" s="1"/>
  <c r="G35" i="101" s="1"/>
  <c r="G36" i="101" s="1"/>
  <c r="G37" i="101" s="1"/>
  <c r="G38" i="101" s="1"/>
  <c r="G39" i="101" s="1"/>
  <c r="G40" i="101" s="1"/>
  <c r="G41" i="101" s="1"/>
  <c r="G42" i="101" s="1"/>
  <c r="G43" i="101" s="1"/>
  <c r="G44" i="101" s="1"/>
  <c r="G45" i="101" s="1"/>
  <c r="G46" i="101" s="1"/>
  <c r="G47" i="101" s="1"/>
  <c r="G48" i="101" s="1"/>
  <c r="G49" i="101" s="1"/>
  <c r="G50" i="101" s="1"/>
  <c r="G51" i="101" s="1"/>
  <c r="G52" i="101" s="1"/>
  <c r="G53" i="101" s="1"/>
  <c r="G55" i="101" s="1"/>
  <c r="C5" i="101"/>
  <c r="C4" i="101"/>
  <c r="C3" i="101"/>
  <c r="J64" i="100"/>
  <c r="A64" i="100"/>
  <c r="J63" i="100"/>
  <c r="A63" i="100"/>
  <c r="J59" i="100"/>
  <c r="A59" i="100"/>
  <c r="F55" i="100"/>
  <c r="E55" i="100"/>
  <c r="H54" i="100"/>
  <c r="J53" i="100"/>
  <c r="J54" i="100" s="1"/>
  <c r="I53" i="100"/>
  <c r="I54" i="100" s="1"/>
  <c r="J52" i="100"/>
  <c r="I52" i="100"/>
  <c r="J51" i="100"/>
  <c r="I51" i="100"/>
  <c r="J50" i="100"/>
  <c r="I50" i="100"/>
  <c r="J49" i="100"/>
  <c r="I49" i="100"/>
  <c r="J48" i="100"/>
  <c r="I48" i="100"/>
  <c r="J47" i="100"/>
  <c r="I47" i="100"/>
  <c r="J46" i="100"/>
  <c r="I46" i="100"/>
  <c r="J45" i="100"/>
  <c r="I45" i="100"/>
  <c r="J44" i="100"/>
  <c r="I44" i="100"/>
  <c r="J43" i="100"/>
  <c r="I43" i="100"/>
  <c r="J42" i="100"/>
  <c r="I42" i="100"/>
  <c r="J41" i="100"/>
  <c r="I41" i="100"/>
  <c r="J40" i="100"/>
  <c r="I40" i="100"/>
  <c r="J39" i="100"/>
  <c r="I39" i="100"/>
  <c r="J38" i="100"/>
  <c r="I38" i="100"/>
  <c r="J37" i="100"/>
  <c r="I37" i="100"/>
  <c r="J36" i="100"/>
  <c r="I36" i="100"/>
  <c r="J35" i="100"/>
  <c r="I35" i="100"/>
  <c r="J34" i="100"/>
  <c r="I34" i="100"/>
  <c r="J33" i="100"/>
  <c r="I33" i="100"/>
  <c r="J32" i="100"/>
  <c r="I32" i="100"/>
  <c r="J31" i="100"/>
  <c r="I31" i="100"/>
  <c r="J30" i="100"/>
  <c r="I30" i="100"/>
  <c r="J29" i="100"/>
  <c r="I29" i="100"/>
  <c r="J28" i="100"/>
  <c r="I28" i="100"/>
  <c r="J27" i="100"/>
  <c r="I27" i="100"/>
  <c r="J26" i="100"/>
  <c r="I26" i="100"/>
  <c r="J25" i="100"/>
  <c r="I25" i="100"/>
  <c r="J24" i="100"/>
  <c r="I24" i="100"/>
  <c r="J23" i="100"/>
  <c r="I23" i="100"/>
  <c r="J22" i="100"/>
  <c r="I22" i="100"/>
  <c r="J21" i="100"/>
  <c r="I21" i="100"/>
  <c r="J20" i="100"/>
  <c r="I20" i="100"/>
  <c r="J19" i="100"/>
  <c r="I19" i="100"/>
  <c r="J18" i="100"/>
  <c r="I18" i="100"/>
  <c r="J17" i="100"/>
  <c r="I17" i="100"/>
  <c r="E43" i="136"/>
  <c r="G17" i="100"/>
  <c r="G18" i="100" s="1"/>
  <c r="G19" i="100" s="1"/>
  <c r="G20" i="100" s="1"/>
  <c r="G21" i="100" s="1"/>
  <c r="G22" i="100" s="1"/>
  <c r="G23" i="100" s="1"/>
  <c r="G24" i="100" s="1"/>
  <c r="G25" i="100" s="1"/>
  <c r="G26" i="100" s="1"/>
  <c r="G27" i="100" s="1"/>
  <c r="G28" i="100" s="1"/>
  <c r="G29" i="100" s="1"/>
  <c r="G30" i="100" s="1"/>
  <c r="G31" i="100" s="1"/>
  <c r="G32" i="100" s="1"/>
  <c r="G33" i="100" s="1"/>
  <c r="G34" i="100" s="1"/>
  <c r="G35" i="100" s="1"/>
  <c r="G36" i="100" s="1"/>
  <c r="G37" i="100" s="1"/>
  <c r="G38" i="100" s="1"/>
  <c r="G39" i="100" s="1"/>
  <c r="G40" i="100" s="1"/>
  <c r="G41" i="100" s="1"/>
  <c r="G42" i="100" s="1"/>
  <c r="G43" i="100" s="1"/>
  <c r="G44" i="100" s="1"/>
  <c r="G45" i="100" s="1"/>
  <c r="G46" i="100" s="1"/>
  <c r="G47" i="100" s="1"/>
  <c r="G48" i="100" s="1"/>
  <c r="G49" i="100" s="1"/>
  <c r="G50" i="100" s="1"/>
  <c r="G51" i="100" s="1"/>
  <c r="G52" i="100" s="1"/>
  <c r="G53" i="100" s="1"/>
  <c r="G55" i="100" s="1"/>
  <c r="C5" i="100"/>
  <c r="C4" i="100"/>
  <c r="C3" i="100"/>
  <c r="J64" i="99"/>
  <c r="A64" i="99"/>
  <c r="J63" i="99"/>
  <c r="A63" i="99"/>
  <c r="J59" i="99"/>
  <c r="A59" i="99"/>
  <c r="F55" i="99"/>
  <c r="E55" i="99"/>
  <c r="H54" i="99"/>
  <c r="J53" i="99"/>
  <c r="J54" i="99" s="1"/>
  <c r="I53" i="99"/>
  <c r="I54" i="99" s="1"/>
  <c r="J52" i="99"/>
  <c r="I52" i="99"/>
  <c r="J51" i="99"/>
  <c r="I51" i="99"/>
  <c r="J50" i="99"/>
  <c r="I50" i="99"/>
  <c r="J49" i="99"/>
  <c r="I49" i="99"/>
  <c r="J48" i="99"/>
  <c r="I48" i="99"/>
  <c r="J47" i="99"/>
  <c r="I47" i="99"/>
  <c r="J46" i="99"/>
  <c r="I46" i="99"/>
  <c r="J45" i="99"/>
  <c r="I45" i="99"/>
  <c r="J44" i="99"/>
  <c r="I44" i="99"/>
  <c r="J43" i="99"/>
  <c r="I43" i="99"/>
  <c r="J42" i="99"/>
  <c r="I42" i="99"/>
  <c r="J41" i="99"/>
  <c r="I41" i="99"/>
  <c r="J40" i="99"/>
  <c r="I40" i="99"/>
  <c r="J39" i="99"/>
  <c r="I39" i="99"/>
  <c r="J38" i="99"/>
  <c r="I38" i="99"/>
  <c r="J37" i="99"/>
  <c r="I37" i="99"/>
  <c r="J36" i="99"/>
  <c r="I36" i="99"/>
  <c r="J35" i="99"/>
  <c r="I35" i="99"/>
  <c r="J34" i="99"/>
  <c r="I34" i="99"/>
  <c r="J33" i="99"/>
  <c r="I33" i="99"/>
  <c r="J32" i="99"/>
  <c r="I32" i="99"/>
  <c r="J31" i="99"/>
  <c r="I31" i="99"/>
  <c r="J30" i="99"/>
  <c r="I30" i="99"/>
  <c r="J29" i="99"/>
  <c r="I29" i="99"/>
  <c r="J28" i="99"/>
  <c r="I28" i="99"/>
  <c r="J27" i="99"/>
  <c r="I27" i="99"/>
  <c r="J26" i="99"/>
  <c r="I26" i="99"/>
  <c r="J25" i="99"/>
  <c r="I25" i="99"/>
  <c r="J24" i="99"/>
  <c r="I24" i="99"/>
  <c r="J23" i="99"/>
  <c r="I23" i="99"/>
  <c r="J22" i="99"/>
  <c r="I22" i="99"/>
  <c r="J21" i="99"/>
  <c r="I21" i="99"/>
  <c r="J20" i="99"/>
  <c r="I20" i="99"/>
  <c r="J19" i="99"/>
  <c r="I19" i="99"/>
  <c r="J18" i="99"/>
  <c r="I18" i="99"/>
  <c r="J17" i="99"/>
  <c r="I17" i="99"/>
  <c r="E42" i="136"/>
  <c r="G17" i="99"/>
  <c r="G18" i="99" s="1"/>
  <c r="G19" i="99" s="1"/>
  <c r="G20" i="99" s="1"/>
  <c r="G21" i="99" s="1"/>
  <c r="G22" i="99" s="1"/>
  <c r="G23" i="99" s="1"/>
  <c r="G24" i="99" s="1"/>
  <c r="G25" i="99" s="1"/>
  <c r="G26" i="99" s="1"/>
  <c r="G27" i="99" s="1"/>
  <c r="G28" i="99" s="1"/>
  <c r="G29" i="99" s="1"/>
  <c r="G30" i="99" s="1"/>
  <c r="G31" i="99" s="1"/>
  <c r="G32" i="99" s="1"/>
  <c r="G33" i="99" s="1"/>
  <c r="G34" i="99" s="1"/>
  <c r="G35" i="99" s="1"/>
  <c r="G36" i="99" s="1"/>
  <c r="G37" i="99" s="1"/>
  <c r="G38" i="99" s="1"/>
  <c r="G39" i="99" s="1"/>
  <c r="G40" i="99" s="1"/>
  <c r="G41" i="99" s="1"/>
  <c r="G42" i="99" s="1"/>
  <c r="G43" i="99" s="1"/>
  <c r="G44" i="99" s="1"/>
  <c r="G45" i="99" s="1"/>
  <c r="G46" i="99" s="1"/>
  <c r="G47" i="99" s="1"/>
  <c r="G48" i="99" s="1"/>
  <c r="G49" i="99" s="1"/>
  <c r="G50" i="99" s="1"/>
  <c r="G51" i="99" s="1"/>
  <c r="G52" i="99" s="1"/>
  <c r="G53" i="99" s="1"/>
  <c r="G55" i="99" s="1"/>
  <c r="C5" i="99"/>
  <c r="C4" i="99"/>
  <c r="C3" i="99"/>
  <c r="J64" i="97"/>
  <c r="A64" i="97"/>
  <c r="J63" i="97"/>
  <c r="A63" i="97"/>
  <c r="J59" i="97"/>
  <c r="A59" i="97"/>
  <c r="F55" i="97"/>
  <c r="E55" i="97"/>
  <c r="G41" i="136" s="1"/>
  <c r="H54" i="97"/>
  <c r="J53" i="97"/>
  <c r="J54" i="97" s="1"/>
  <c r="I53" i="97"/>
  <c r="I54" i="97" s="1"/>
  <c r="J52" i="97"/>
  <c r="I52" i="97"/>
  <c r="J51" i="97"/>
  <c r="I51" i="97"/>
  <c r="J50" i="97"/>
  <c r="I50" i="97"/>
  <c r="J49" i="97"/>
  <c r="I49" i="97"/>
  <c r="J48" i="97"/>
  <c r="I48" i="97"/>
  <c r="J47" i="97"/>
  <c r="I47" i="97"/>
  <c r="J46" i="97"/>
  <c r="I46" i="97"/>
  <c r="J45" i="97"/>
  <c r="I45" i="97"/>
  <c r="J44" i="97"/>
  <c r="I44" i="97"/>
  <c r="J43" i="97"/>
  <c r="I43" i="97"/>
  <c r="J42" i="97"/>
  <c r="I42" i="97"/>
  <c r="J41" i="97"/>
  <c r="I41" i="97"/>
  <c r="J40" i="97"/>
  <c r="I40" i="97"/>
  <c r="J39" i="97"/>
  <c r="I39" i="97"/>
  <c r="J38" i="97"/>
  <c r="I38" i="97"/>
  <c r="J37" i="97"/>
  <c r="I37" i="97"/>
  <c r="J36" i="97"/>
  <c r="I36" i="97"/>
  <c r="J35" i="97"/>
  <c r="I35" i="97"/>
  <c r="J34" i="97"/>
  <c r="I34" i="97"/>
  <c r="J33" i="97"/>
  <c r="I33" i="97"/>
  <c r="J32" i="97"/>
  <c r="I32" i="97"/>
  <c r="J31" i="97"/>
  <c r="I31" i="97"/>
  <c r="J30" i="97"/>
  <c r="I30" i="97"/>
  <c r="J29" i="97"/>
  <c r="I29" i="97"/>
  <c r="J28" i="97"/>
  <c r="I28" i="97"/>
  <c r="J27" i="97"/>
  <c r="I27" i="97"/>
  <c r="J26" i="97"/>
  <c r="I26" i="97"/>
  <c r="J25" i="97"/>
  <c r="I25" i="97"/>
  <c r="J24" i="97"/>
  <c r="I24" i="97"/>
  <c r="J23" i="97"/>
  <c r="I23" i="97"/>
  <c r="J22" i="97"/>
  <c r="I22" i="97"/>
  <c r="J21" i="97"/>
  <c r="I21" i="97"/>
  <c r="J20" i="97"/>
  <c r="I20" i="97"/>
  <c r="J19" i="97"/>
  <c r="I19" i="97"/>
  <c r="J18" i="97"/>
  <c r="I18" i="97"/>
  <c r="J17" i="97"/>
  <c r="I17" i="97"/>
  <c r="G17" i="97"/>
  <c r="G18" i="97" s="1"/>
  <c r="G19" i="97" s="1"/>
  <c r="G20" i="97" s="1"/>
  <c r="G21" i="97" s="1"/>
  <c r="G22" i="97" s="1"/>
  <c r="G23" i="97" s="1"/>
  <c r="G24" i="97" s="1"/>
  <c r="G25" i="97" s="1"/>
  <c r="G26" i="97" s="1"/>
  <c r="G27" i="97" s="1"/>
  <c r="G28" i="97" s="1"/>
  <c r="G29" i="97" s="1"/>
  <c r="G30" i="97" s="1"/>
  <c r="G31" i="97" s="1"/>
  <c r="G32" i="97" s="1"/>
  <c r="G33" i="97" s="1"/>
  <c r="G34" i="97" s="1"/>
  <c r="G35" i="97" s="1"/>
  <c r="G36" i="97" s="1"/>
  <c r="G37" i="97" s="1"/>
  <c r="G38" i="97" s="1"/>
  <c r="G39" i="97" s="1"/>
  <c r="G40" i="97" s="1"/>
  <c r="G41" i="97" s="1"/>
  <c r="G42" i="97" s="1"/>
  <c r="G43" i="97" s="1"/>
  <c r="G44" i="97" s="1"/>
  <c r="G45" i="97" s="1"/>
  <c r="G46" i="97" s="1"/>
  <c r="G47" i="97" s="1"/>
  <c r="G48" i="97" s="1"/>
  <c r="G49" i="97" s="1"/>
  <c r="G50" i="97" s="1"/>
  <c r="G51" i="97" s="1"/>
  <c r="G52" i="97" s="1"/>
  <c r="G53" i="97" s="1"/>
  <c r="G55" i="97" s="1"/>
  <c r="C5" i="97"/>
  <c r="C4" i="97"/>
  <c r="C3" i="97"/>
  <c r="J64" i="96"/>
  <c r="A64" i="96"/>
  <c r="J63" i="96"/>
  <c r="A63" i="96"/>
  <c r="J59" i="96"/>
  <c r="A59" i="96"/>
  <c r="F55" i="96"/>
  <c r="E55" i="96"/>
  <c r="H54" i="96"/>
  <c r="J53" i="96"/>
  <c r="J54" i="96" s="1"/>
  <c r="I53" i="96"/>
  <c r="I54" i="96" s="1"/>
  <c r="J52" i="96"/>
  <c r="I52" i="96"/>
  <c r="J51" i="96"/>
  <c r="I51" i="96"/>
  <c r="J50" i="96"/>
  <c r="I50" i="96"/>
  <c r="J49" i="96"/>
  <c r="I49" i="96"/>
  <c r="J48" i="96"/>
  <c r="I48" i="96"/>
  <c r="J47" i="96"/>
  <c r="I47" i="96"/>
  <c r="J46" i="96"/>
  <c r="I46" i="96"/>
  <c r="J45" i="96"/>
  <c r="I45" i="96"/>
  <c r="J44" i="96"/>
  <c r="I44" i="96"/>
  <c r="J43" i="96"/>
  <c r="I43" i="96"/>
  <c r="J42" i="96"/>
  <c r="I42" i="96"/>
  <c r="J41" i="96"/>
  <c r="I41" i="96"/>
  <c r="J40" i="96"/>
  <c r="I40" i="96"/>
  <c r="J39" i="96"/>
  <c r="I39" i="96"/>
  <c r="J38" i="96"/>
  <c r="I38" i="96"/>
  <c r="J37" i="96"/>
  <c r="I37" i="96"/>
  <c r="J36" i="96"/>
  <c r="I36" i="96"/>
  <c r="J35" i="96"/>
  <c r="I35" i="96"/>
  <c r="J34" i="96"/>
  <c r="I34" i="96"/>
  <c r="J33" i="96"/>
  <c r="I33" i="96"/>
  <c r="J32" i="96"/>
  <c r="I32" i="96"/>
  <c r="J31" i="96"/>
  <c r="I31" i="96"/>
  <c r="J30" i="96"/>
  <c r="I30" i="96"/>
  <c r="J29" i="96"/>
  <c r="I29" i="96"/>
  <c r="J28" i="96"/>
  <c r="I28" i="96"/>
  <c r="J27" i="96"/>
  <c r="I27" i="96"/>
  <c r="J26" i="96"/>
  <c r="I26" i="96"/>
  <c r="J25" i="96"/>
  <c r="I25" i="96"/>
  <c r="J24" i="96"/>
  <c r="I24" i="96"/>
  <c r="J23" i="96"/>
  <c r="I23" i="96"/>
  <c r="J22" i="96"/>
  <c r="I22" i="96"/>
  <c r="J21" i="96"/>
  <c r="I21" i="96"/>
  <c r="J20" i="96"/>
  <c r="I20" i="96"/>
  <c r="J19" i="96"/>
  <c r="I19" i="96"/>
  <c r="J18" i="96"/>
  <c r="I18" i="96"/>
  <c r="J17" i="96"/>
  <c r="I17" i="96"/>
  <c r="G17" i="96"/>
  <c r="G18" i="96" s="1"/>
  <c r="G19" i="96" s="1"/>
  <c r="G20" i="96" s="1"/>
  <c r="G21" i="96" s="1"/>
  <c r="G22" i="96" s="1"/>
  <c r="G23" i="96" s="1"/>
  <c r="G24" i="96" s="1"/>
  <c r="G25" i="96" s="1"/>
  <c r="G26" i="96" s="1"/>
  <c r="G27" i="96" s="1"/>
  <c r="G28" i="96" s="1"/>
  <c r="G29" i="96" s="1"/>
  <c r="G30" i="96" s="1"/>
  <c r="G31" i="96" s="1"/>
  <c r="G32" i="96" s="1"/>
  <c r="G33" i="96" s="1"/>
  <c r="G34" i="96" s="1"/>
  <c r="G35" i="96" s="1"/>
  <c r="G36" i="96" s="1"/>
  <c r="G37" i="96" s="1"/>
  <c r="G38" i="96" s="1"/>
  <c r="G39" i="96" s="1"/>
  <c r="G40" i="96" s="1"/>
  <c r="G41" i="96" s="1"/>
  <c r="G42" i="96" s="1"/>
  <c r="G43" i="96" s="1"/>
  <c r="G44" i="96" s="1"/>
  <c r="G45" i="96" s="1"/>
  <c r="G46" i="96" s="1"/>
  <c r="G47" i="96" s="1"/>
  <c r="G48" i="96" s="1"/>
  <c r="G49" i="96" s="1"/>
  <c r="G50" i="96" s="1"/>
  <c r="G51" i="96" s="1"/>
  <c r="G52" i="96" s="1"/>
  <c r="G53" i="96" s="1"/>
  <c r="G55" i="96" s="1"/>
  <c r="C5" i="96"/>
  <c r="C4" i="96"/>
  <c r="C3" i="96"/>
  <c r="J64" i="95"/>
  <c r="A64" i="95"/>
  <c r="J63" i="95"/>
  <c r="A63" i="95"/>
  <c r="J59" i="95"/>
  <c r="A59" i="95"/>
  <c r="F55" i="95"/>
  <c r="E55" i="95"/>
  <c r="H54" i="95"/>
  <c r="J53" i="95"/>
  <c r="J54" i="95" s="1"/>
  <c r="I53" i="95"/>
  <c r="I54" i="95" s="1"/>
  <c r="J52" i="95"/>
  <c r="I52" i="95"/>
  <c r="J51" i="95"/>
  <c r="I51" i="95"/>
  <c r="J50" i="95"/>
  <c r="I50" i="95"/>
  <c r="J49" i="95"/>
  <c r="I49" i="95"/>
  <c r="J48" i="95"/>
  <c r="I48" i="95"/>
  <c r="J47" i="95"/>
  <c r="I47" i="95"/>
  <c r="J46" i="95"/>
  <c r="I46" i="95"/>
  <c r="J45" i="95"/>
  <c r="I45" i="95"/>
  <c r="J44" i="95"/>
  <c r="I44" i="95"/>
  <c r="J43" i="95"/>
  <c r="I43" i="95"/>
  <c r="J42" i="95"/>
  <c r="I42" i="95"/>
  <c r="J41" i="95"/>
  <c r="I41" i="95"/>
  <c r="J40" i="95"/>
  <c r="I40" i="95"/>
  <c r="J39" i="95"/>
  <c r="I39" i="95"/>
  <c r="J38" i="95"/>
  <c r="I38" i="95"/>
  <c r="J37" i="95"/>
  <c r="I37" i="95"/>
  <c r="J36" i="95"/>
  <c r="I36" i="95"/>
  <c r="J35" i="95"/>
  <c r="I35" i="95"/>
  <c r="J34" i="95"/>
  <c r="I34" i="95"/>
  <c r="J33" i="95"/>
  <c r="I33" i="95"/>
  <c r="J32" i="95"/>
  <c r="I32" i="95"/>
  <c r="J31" i="95"/>
  <c r="I31" i="95"/>
  <c r="J30" i="95"/>
  <c r="I30" i="95"/>
  <c r="J29" i="95"/>
  <c r="I29" i="95"/>
  <c r="J28" i="95"/>
  <c r="I28" i="95"/>
  <c r="J27" i="95"/>
  <c r="I27" i="95"/>
  <c r="J26" i="95"/>
  <c r="I26" i="95"/>
  <c r="J25" i="95"/>
  <c r="I25" i="95"/>
  <c r="J24" i="95"/>
  <c r="I24" i="95"/>
  <c r="J23" i="95"/>
  <c r="I23" i="95"/>
  <c r="J22" i="95"/>
  <c r="I22" i="95"/>
  <c r="J21" i="95"/>
  <c r="I21" i="95"/>
  <c r="J20" i="95"/>
  <c r="I20" i="95"/>
  <c r="J19" i="95"/>
  <c r="I19" i="95"/>
  <c r="J18" i="95"/>
  <c r="I18" i="95"/>
  <c r="J17" i="95"/>
  <c r="I17" i="95"/>
  <c r="G17" i="95"/>
  <c r="G18" i="95" s="1"/>
  <c r="G19" i="95" s="1"/>
  <c r="G20" i="95" s="1"/>
  <c r="G21" i="95" s="1"/>
  <c r="G22" i="95" s="1"/>
  <c r="G23" i="95" s="1"/>
  <c r="G24" i="95" s="1"/>
  <c r="G25" i="95" s="1"/>
  <c r="G26" i="95" s="1"/>
  <c r="G27" i="95" s="1"/>
  <c r="G28" i="95" s="1"/>
  <c r="G29" i="95" s="1"/>
  <c r="G30" i="95" s="1"/>
  <c r="G31" i="95" s="1"/>
  <c r="G32" i="95" s="1"/>
  <c r="G33" i="95" s="1"/>
  <c r="G34" i="95" s="1"/>
  <c r="G35" i="95" s="1"/>
  <c r="G36" i="95" s="1"/>
  <c r="G37" i="95" s="1"/>
  <c r="G38" i="95" s="1"/>
  <c r="G39" i="95" s="1"/>
  <c r="G40" i="95" s="1"/>
  <c r="G41" i="95" s="1"/>
  <c r="G42" i="95" s="1"/>
  <c r="G43" i="95" s="1"/>
  <c r="G44" i="95" s="1"/>
  <c r="G45" i="95" s="1"/>
  <c r="G46" i="95" s="1"/>
  <c r="G47" i="95" s="1"/>
  <c r="G48" i="95" s="1"/>
  <c r="G49" i="95" s="1"/>
  <c r="G50" i="95" s="1"/>
  <c r="G51" i="95" s="1"/>
  <c r="G52" i="95" s="1"/>
  <c r="G53" i="95" s="1"/>
  <c r="G55" i="95" s="1"/>
  <c r="O39" i="136" s="1"/>
  <c r="C5" i="95"/>
  <c r="C4" i="95"/>
  <c r="C3" i="95"/>
  <c r="J64" i="94"/>
  <c r="A64" i="94"/>
  <c r="J63" i="94"/>
  <c r="A63" i="94"/>
  <c r="J59" i="94"/>
  <c r="A59" i="94"/>
  <c r="F55" i="94"/>
  <c r="E55" i="94"/>
  <c r="H54" i="94"/>
  <c r="J53" i="94"/>
  <c r="J54" i="94" s="1"/>
  <c r="I53" i="94"/>
  <c r="I54" i="94" s="1"/>
  <c r="J52" i="94"/>
  <c r="I52" i="94"/>
  <c r="J51" i="94"/>
  <c r="I51" i="94"/>
  <c r="J50" i="94"/>
  <c r="I50" i="94"/>
  <c r="J49" i="94"/>
  <c r="I49" i="94"/>
  <c r="J48" i="94"/>
  <c r="I48" i="94"/>
  <c r="J47" i="94"/>
  <c r="I47" i="94"/>
  <c r="J46" i="94"/>
  <c r="I46" i="94"/>
  <c r="J45" i="94"/>
  <c r="I45" i="94"/>
  <c r="J44" i="94"/>
  <c r="I44" i="94"/>
  <c r="J43" i="94"/>
  <c r="I43" i="94"/>
  <c r="J42" i="94"/>
  <c r="I42" i="94"/>
  <c r="J41" i="94"/>
  <c r="I41" i="94"/>
  <c r="J40" i="94"/>
  <c r="I40" i="94"/>
  <c r="J39" i="94"/>
  <c r="I39" i="94"/>
  <c r="J38" i="94"/>
  <c r="I38" i="94"/>
  <c r="J37" i="94"/>
  <c r="I37" i="94"/>
  <c r="J36" i="94"/>
  <c r="I36" i="94"/>
  <c r="J35" i="94"/>
  <c r="I35" i="94"/>
  <c r="J34" i="94"/>
  <c r="I34" i="94"/>
  <c r="J33" i="94"/>
  <c r="I33" i="94"/>
  <c r="J32" i="94"/>
  <c r="I32" i="94"/>
  <c r="J31" i="94"/>
  <c r="I31" i="94"/>
  <c r="J30" i="94"/>
  <c r="I30" i="94"/>
  <c r="J29" i="94"/>
  <c r="I29" i="94"/>
  <c r="J28" i="94"/>
  <c r="I28" i="94"/>
  <c r="J27" i="94"/>
  <c r="I27" i="94"/>
  <c r="J26" i="94"/>
  <c r="I26" i="94"/>
  <c r="J25" i="94"/>
  <c r="I25" i="94"/>
  <c r="J24" i="94"/>
  <c r="I24" i="94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G17" i="94"/>
  <c r="G18" i="94" s="1"/>
  <c r="G19" i="94" s="1"/>
  <c r="G20" i="94" s="1"/>
  <c r="G21" i="94" s="1"/>
  <c r="G22" i="94" s="1"/>
  <c r="G23" i="94" s="1"/>
  <c r="G24" i="94" s="1"/>
  <c r="G25" i="94" s="1"/>
  <c r="G26" i="94" s="1"/>
  <c r="G27" i="94" s="1"/>
  <c r="G28" i="94" s="1"/>
  <c r="G29" i="94" s="1"/>
  <c r="G30" i="94" s="1"/>
  <c r="G31" i="94" s="1"/>
  <c r="G32" i="94" s="1"/>
  <c r="G33" i="94" s="1"/>
  <c r="G34" i="94" s="1"/>
  <c r="G35" i="94" s="1"/>
  <c r="G36" i="94" s="1"/>
  <c r="G37" i="94" s="1"/>
  <c r="G38" i="94" s="1"/>
  <c r="G39" i="94" s="1"/>
  <c r="G40" i="94" s="1"/>
  <c r="G41" i="94" s="1"/>
  <c r="G42" i="94" s="1"/>
  <c r="G43" i="94" s="1"/>
  <c r="G44" i="94" s="1"/>
  <c r="G45" i="94" s="1"/>
  <c r="G46" i="94" s="1"/>
  <c r="G47" i="94" s="1"/>
  <c r="G48" i="94" s="1"/>
  <c r="G49" i="94" s="1"/>
  <c r="G50" i="94" s="1"/>
  <c r="G51" i="94" s="1"/>
  <c r="G52" i="94" s="1"/>
  <c r="G53" i="94" s="1"/>
  <c r="G55" i="94" s="1"/>
  <c r="O38" i="136" s="1"/>
  <c r="C5" i="94"/>
  <c r="C4" i="94"/>
  <c r="C3" i="94"/>
  <c r="J64" i="92"/>
  <c r="A64" i="92"/>
  <c r="J63" i="92"/>
  <c r="A63" i="92"/>
  <c r="J59" i="92"/>
  <c r="A59" i="92"/>
  <c r="F55" i="92"/>
  <c r="E55" i="92"/>
  <c r="H54" i="92"/>
  <c r="J53" i="92"/>
  <c r="J54" i="92" s="1"/>
  <c r="I53" i="92"/>
  <c r="I54" i="92" s="1"/>
  <c r="J52" i="92"/>
  <c r="I52" i="92"/>
  <c r="J51" i="92"/>
  <c r="I51" i="92"/>
  <c r="J50" i="92"/>
  <c r="I50" i="92"/>
  <c r="J49" i="92"/>
  <c r="I49" i="92"/>
  <c r="J48" i="92"/>
  <c r="I48" i="92"/>
  <c r="J47" i="92"/>
  <c r="I47" i="92"/>
  <c r="J46" i="92"/>
  <c r="I46" i="92"/>
  <c r="J45" i="92"/>
  <c r="I45" i="92"/>
  <c r="J44" i="92"/>
  <c r="I44" i="92"/>
  <c r="J43" i="92"/>
  <c r="I43" i="92"/>
  <c r="J42" i="92"/>
  <c r="I42" i="92"/>
  <c r="J41" i="92"/>
  <c r="I41" i="92"/>
  <c r="J40" i="92"/>
  <c r="I40" i="92"/>
  <c r="J39" i="92"/>
  <c r="I39" i="92"/>
  <c r="J38" i="92"/>
  <c r="I38" i="92"/>
  <c r="J37" i="92"/>
  <c r="I37" i="92"/>
  <c r="J36" i="92"/>
  <c r="I36" i="92"/>
  <c r="J35" i="92"/>
  <c r="I35" i="92"/>
  <c r="J34" i="92"/>
  <c r="I34" i="92"/>
  <c r="J33" i="92"/>
  <c r="I33" i="92"/>
  <c r="J32" i="92"/>
  <c r="I32" i="92"/>
  <c r="J31" i="92"/>
  <c r="I31" i="92"/>
  <c r="J30" i="92"/>
  <c r="I30" i="92"/>
  <c r="J29" i="92"/>
  <c r="I29" i="92"/>
  <c r="J28" i="92"/>
  <c r="I28" i="92"/>
  <c r="J27" i="92"/>
  <c r="I27" i="92"/>
  <c r="J26" i="92"/>
  <c r="I26" i="92"/>
  <c r="J25" i="92"/>
  <c r="I25" i="92"/>
  <c r="J24" i="92"/>
  <c r="I24" i="92"/>
  <c r="J23" i="92"/>
  <c r="I23" i="92"/>
  <c r="J22" i="92"/>
  <c r="I22" i="92"/>
  <c r="J21" i="92"/>
  <c r="I21" i="92"/>
  <c r="J20" i="92"/>
  <c r="I20" i="92"/>
  <c r="J19" i="92"/>
  <c r="I19" i="92"/>
  <c r="J18" i="92"/>
  <c r="I18" i="92"/>
  <c r="J17" i="92"/>
  <c r="I17" i="92"/>
  <c r="G17" i="92"/>
  <c r="G18" i="92" s="1"/>
  <c r="G19" i="92" s="1"/>
  <c r="G20" i="92" s="1"/>
  <c r="G21" i="92" s="1"/>
  <c r="G22" i="92" s="1"/>
  <c r="G23" i="92" s="1"/>
  <c r="G24" i="92" s="1"/>
  <c r="G25" i="92" s="1"/>
  <c r="G26" i="92" s="1"/>
  <c r="G27" i="92" s="1"/>
  <c r="G28" i="92" s="1"/>
  <c r="G29" i="92" s="1"/>
  <c r="G30" i="92" s="1"/>
  <c r="G31" i="92" s="1"/>
  <c r="G32" i="92" s="1"/>
  <c r="G33" i="92" s="1"/>
  <c r="G34" i="92" s="1"/>
  <c r="G35" i="92" s="1"/>
  <c r="G36" i="92" s="1"/>
  <c r="G37" i="92" s="1"/>
  <c r="G38" i="92" s="1"/>
  <c r="G39" i="92" s="1"/>
  <c r="G40" i="92" s="1"/>
  <c r="G41" i="92" s="1"/>
  <c r="G42" i="92" s="1"/>
  <c r="G43" i="92" s="1"/>
  <c r="G44" i="92" s="1"/>
  <c r="G45" i="92" s="1"/>
  <c r="G46" i="92" s="1"/>
  <c r="G47" i="92" s="1"/>
  <c r="G48" i="92" s="1"/>
  <c r="G49" i="92" s="1"/>
  <c r="G50" i="92" s="1"/>
  <c r="G51" i="92" s="1"/>
  <c r="G52" i="92" s="1"/>
  <c r="G53" i="92" s="1"/>
  <c r="G55" i="92" s="1"/>
  <c r="O37" i="136" s="1"/>
  <c r="C5" i="92"/>
  <c r="C4" i="92"/>
  <c r="C3" i="92"/>
  <c r="J64" i="90"/>
  <c r="A64" i="90"/>
  <c r="J63" i="90"/>
  <c r="A63" i="90"/>
  <c r="J59" i="90"/>
  <c r="A59" i="90"/>
  <c r="F55" i="90"/>
  <c r="E55" i="90"/>
  <c r="H54" i="90"/>
  <c r="J53" i="90"/>
  <c r="J54" i="90" s="1"/>
  <c r="I53" i="90"/>
  <c r="I54" i="90" s="1"/>
  <c r="J52" i="90"/>
  <c r="I52" i="90"/>
  <c r="J51" i="90"/>
  <c r="I51" i="90"/>
  <c r="J50" i="90"/>
  <c r="I50" i="90"/>
  <c r="J49" i="90"/>
  <c r="I49" i="90"/>
  <c r="J48" i="90"/>
  <c r="I48" i="90"/>
  <c r="J47" i="90"/>
  <c r="I47" i="90"/>
  <c r="J46" i="90"/>
  <c r="I46" i="90"/>
  <c r="J45" i="90"/>
  <c r="I45" i="90"/>
  <c r="J44" i="90"/>
  <c r="I44" i="90"/>
  <c r="J43" i="90"/>
  <c r="I43" i="90"/>
  <c r="J42" i="90"/>
  <c r="I42" i="90"/>
  <c r="J41" i="90"/>
  <c r="I41" i="90"/>
  <c r="J40" i="90"/>
  <c r="I40" i="90"/>
  <c r="J39" i="90"/>
  <c r="I39" i="90"/>
  <c r="J38" i="90"/>
  <c r="I38" i="90"/>
  <c r="J37" i="90"/>
  <c r="I37" i="90"/>
  <c r="J36" i="90"/>
  <c r="I36" i="90"/>
  <c r="J35" i="90"/>
  <c r="I35" i="90"/>
  <c r="J34" i="90"/>
  <c r="I34" i="90"/>
  <c r="J33" i="90"/>
  <c r="I33" i="90"/>
  <c r="J32" i="90"/>
  <c r="I32" i="90"/>
  <c r="J31" i="90"/>
  <c r="I31" i="90"/>
  <c r="J30" i="90"/>
  <c r="I30" i="90"/>
  <c r="J29" i="90"/>
  <c r="I29" i="90"/>
  <c r="J28" i="90"/>
  <c r="I28" i="90"/>
  <c r="J27" i="90"/>
  <c r="I27" i="90"/>
  <c r="J26" i="90"/>
  <c r="I26" i="90"/>
  <c r="J25" i="90"/>
  <c r="I25" i="90"/>
  <c r="J24" i="90"/>
  <c r="I24" i="90"/>
  <c r="J23" i="90"/>
  <c r="I23" i="90"/>
  <c r="J22" i="90"/>
  <c r="I22" i="90"/>
  <c r="J21" i="90"/>
  <c r="I21" i="90"/>
  <c r="J20" i="90"/>
  <c r="I20" i="90"/>
  <c r="J19" i="90"/>
  <c r="I19" i="90"/>
  <c r="J18" i="90"/>
  <c r="I18" i="90"/>
  <c r="J17" i="90"/>
  <c r="I17" i="90"/>
  <c r="G17" i="90"/>
  <c r="G18" i="90" s="1"/>
  <c r="G19" i="90" s="1"/>
  <c r="G20" i="90" s="1"/>
  <c r="G21" i="90" s="1"/>
  <c r="G22" i="90" s="1"/>
  <c r="G23" i="90" s="1"/>
  <c r="G24" i="90" s="1"/>
  <c r="G25" i="90" s="1"/>
  <c r="G26" i="90" s="1"/>
  <c r="G27" i="90" s="1"/>
  <c r="G28" i="90" s="1"/>
  <c r="G29" i="90" s="1"/>
  <c r="G30" i="90" s="1"/>
  <c r="G31" i="90" s="1"/>
  <c r="G32" i="90" s="1"/>
  <c r="G33" i="90" s="1"/>
  <c r="G34" i="90" s="1"/>
  <c r="G35" i="90" s="1"/>
  <c r="G36" i="90" s="1"/>
  <c r="G37" i="90" s="1"/>
  <c r="G38" i="90" s="1"/>
  <c r="G39" i="90" s="1"/>
  <c r="G40" i="90" s="1"/>
  <c r="G41" i="90" s="1"/>
  <c r="G42" i="90" s="1"/>
  <c r="G43" i="90" s="1"/>
  <c r="G44" i="90" s="1"/>
  <c r="G45" i="90" s="1"/>
  <c r="G46" i="90" s="1"/>
  <c r="G47" i="90" s="1"/>
  <c r="G48" i="90" s="1"/>
  <c r="G49" i="90" s="1"/>
  <c r="G50" i="90" s="1"/>
  <c r="G51" i="90" s="1"/>
  <c r="G52" i="90" s="1"/>
  <c r="G53" i="90" s="1"/>
  <c r="G55" i="90" s="1"/>
  <c r="C5" i="90"/>
  <c r="C4" i="90"/>
  <c r="C3" i="90"/>
  <c r="J64" i="89"/>
  <c r="A64" i="89"/>
  <c r="J63" i="89"/>
  <c r="A63" i="89"/>
  <c r="J59" i="89"/>
  <c r="A59" i="89"/>
  <c r="F55" i="89"/>
  <c r="E55" i="89"/>
  <c r="H54" i="89"/>
  <c r="J53" i="89"/>
  <c r="J54" i="89" s="1"/>
  <c r="I53" i="89"/>
  <c r="I54" i="89" s="1"/>
  <c r="J52" i="89"/>
  <c r="I52" i="89"/>
  <c r="J51" i="89"/>
  <c r="I51" i="89"/>
  <c r="J50" i="89"/>
  <c r="I50" i="89"/>
  <c r="J49" i="89"/>
  <c r="I49" i="89"/>
  <c r="J48" i="89"/>
  <c r="I48" i="89"/>
  <c r="J47" i="89"/>
  <c r="I47" i="89"/>
  <c r="J46" i="89"/>
  <c r="I46" i="89"/>
  <c r="J45" i="89"/>
  <c r="I45" i="89"/>
  <c r="J44" i="89"/>
  <c r="I44" i="89"/>
  <c r="J43" i="89"/>
  <c r="I43" i="89"/>
  <c r="J42" i="89"/>
  <c r="I42" i="89"/>
  <c r="J41" i="89"/>
  <c r="I41" i="89"/>
  <c r="J40" i="89"/>
  <c r="I40" i="89"/>
  <c r="J39" i="89"/>
  <c r="I39" i="89"/>
  <c r="J38" i="89"/>
  <c r="I38" i="89"/>
  <c r="J37" i="89"/>
  <c r="I37" i="89"/>
  <c r="J36" i="89"/>
  <c r="I36" i="89"/>
  <c r="J35" i="89"/>
  <c r="I35" i="89"/>
  <c r="J34" i="89"/>
  <c r="I34" i="89"/>
  <c r="J33" i="89"/>
  <c r="I33" i="89"/>
  <c r="J32" i="89"/>
  <c r="I32" i="89"/>
  <c r="J31" i="89"/>
  <c r="I31" i="89"/>
  <c r="J30" i="89"/>
  <c r="I30" i="89"/>
  <c r="J29" i="89"/>
  <c r="I29" i="89"/>
  <c r="J28" i="89"/>
  <c r="I28" i="89"/>
  <c r="J27" i="89"/>
  <c r="I27" i="89"/>
  <c r="J26" i="89"/>
  <c r="I26" i="89"/>
  <c r="J25" i="89"/>
  <c r="I25" i="89"/>
  <c r="J24" i="89"/>
  <c r="I24" i="89"/>
  <c r="J23" i="89"/>
  <c r="I23" i="89"/>
  <c r="J22" i="89"/>
  <c r="I22" i="89"/>
  <c r="J21" i="89"/>
  <c r="I21" i="89"/>
  <c r="J20" i="89"/>
  <c r="I20" i="89"/>
  <c r="J19" i="89"/>
  <c r="I19" i="89"/>
  <c r="J18" i="89"/>
  <c r="I18" i="89"/>
  <c r="J17" i="89"/>
  <c r="I17" i="89"/>
  <c r="E35" i="136"/>
  <c r="G17" i="89"/>
  <c r="G18" i="89" s="1"/>
  <c r="G19" i="89" s="1"/>
  <c r="G20" i="89" s="1"/>
  <c r="G21" i="89" s="1"/>
  <c r="G22" i="89" s="1"/>
  <c r="G23" i="89" s="1"/>
  <c r="G24" i="89" s="1"/>
  <c r="G25" i="89" s="1"/>
  <c r="G26" i="89" s="1"/>
  <c r="G27" i="89" s="1"/>
  <c r="G28" i="89" s="1"/>
  <c r="G29" i="89" s="1"/>
  <c r="G30" i="89" s="1"/>
  <c r="G31" i="89" s="1"/>
  <c r="G32" i="89" s="1"/>
  <c r="G33" i="89" s="1"/>
  <c r="G34" i="89" s="1"/>
  <c r="G35" i="89" s="1"/>
  <c r="G36" i="89" s="1"/>
  <c r="G37" i="89" s="1"/>
  <c r="G38" i="89" s="1"/>
  <c r="G39" i="89" s="1"/>
  <c r="G40" i="89" s="1"/>
  <c r="G41" i="89" s="1"/>
  <c r="G42" i="89" s="1"/>
  <c r="G43" i="89" s="1"/>
  <c r="G44" i="89" s="1"/>
  <c r="G45" i="89" s="1"/>
  <c r="G46" i="89" s="1"/>
  <c r="G47" i="89" s="1"/>
  <c r="G48" i="89" s="1"/>
  <c r="G49" i="89" s="1"/>
  <c r="G50" i="89" s="1"/>
  <c r="G51" i="89" s="1"/>
  <c r="G52" i="89" s="1"/>
  <c r="G53" i="89" s="1"/>
  <c r="G55" i="89" s="1"/>
  <c r="C5" i="89"/>
  <c r="C4" i="89"/>
  <c r="C3" i="89"/>
  <c r="J64" i="88"/>
  <c r="A64" i="88"/>
  <c r="J63" i="88"/>
  <c r="A63" i="88"/>
  <c r="J59" i="88"/>
  <c r="A59" i="88"/>
  <c r="F55" i="88"/>
  <c r="E55" i="88"/>
  <c r="H54" i="88"/>
  <c r="J53" i="88"/>
  <c r="J54" i="88" s="1"/>
  <c r="I53" i="88"/>
  <c r="I54" i="88" s="1"/>
  <c r="J52" i="88"/>
  <c r="I52" i="88"/>
  <c r="J51" i="88"/>
  <c r="I51" i="88"/>
  <c r="J50" i="88"/>
  <c r="I50" i="88"/>
  <c r="J49" i="88"/>
  <c r="I49" i="88"/>
  <c r="J48" i="88"/>
  <c r="I48" i="88"/>
  <c r="J47" i="88"/>
  <c r="I47" i="88"/>
  <c r="J46" i="88"/>
  <c r="I46" i="88"/>
  <c r="J45" i="88"/>
  <c r="I45" i="88"/>
  <c r="J44" i="88"/>
  <c r="I44" i="88"/>
  <c r="J43" i="88"/>
  <c r="I43" i="88"/>
  <c r="J42" i="88"/>
  <c r="I42" i="88"/>
  <c r="J41" i="88"/>
  <c r="I41" i="88"/>
  <c r="J40" i="88"/>
  <c r="I40" i="88"/>
  <c r="J39" i="88"/>
  <c r="I39" i="88"/>
  <c r="J38" i="88"/>
  <c r="I38" i="88"/>
  <c r="J37" i="88"/>
  <c r="I37" i="88"/>
  <c r="J36" i="88"/>
  <c r="I36" i="88"/>
  <c r="J35" i="88"/>
  <c r="I35" i="88"/>
  <c r="J34" i="88"/>
  <c r="I34" i="88"/>
  <c r="J33" i="88"/>
  <c r="I33" i="88"/>
  <c r="J32" i="88"/>
  <c r="I32" i="88"/>
  <c r="J31" i="88"/>
  <c r="I31" i="88"/>
  <c r="J30" i="88"/>
  <c r="I30" i="88"/>
  <c r="J29" i="88"/>
  <c r="I29" i="88"/>
  <c r="J28" i="88"/>
  <c r="I28" i="88"/>
  <c r="J27" i="88"/>
  <c r="I27" i="88"/>
  <c r="J26" i="88"/>
  <c r="I26" i="88"/>
  <c r="J25" i="88"/>
  <c r="I25" i="88"/>
  <c r="J24" i="88"/>
  <c r="I24" i="88"/>
  <c r="J23" i="88"/>
  <c r="I23" i="88"/>
  <c r="J22" i="88"/>
  <c r="I22" i="88"/>
  <c r="J21" i="88"/>
  <c r="I21" i="88"/>
  <c r="J20" i="88"/>
  <c r="I20" i="88"/>
  <c r="J19" i="88"/>
  <c r="I19" i="88"/>
  <c r="J18" i="88"/>
  <c r="I18" i="88"/>
  <c r="J17" i="88"/>
  <c r="I17" i="88"/>
  <c r="E34" i="136"/>
  <c r="G17" i="88"/>
  <c r="G18" i="88" s="1"/>
  <c r="G19" i="88" s="1"/>
  <c r="G20" i="88" s="1"/>
  <c r="G21" i="88" s="1"/>
  <c r="G22" i="88" s="1"/>
  <c r="G23" i="88" s="1"/>
  <c r="G24" i="88" s="1"/>
  <c r="G25" i="88" s="1"/>
  <c r="G26" i="88" s="1"/>
  <c r="G27" i="88" s="1"/>
  <c r="G28" i="88" s="1"/>
  <c r="G29" i="88" s="1"/>
  <c r="G30" i="88" s="1"/>
  <c r="G31" i="88" s="1"/>
  <c r="G32" i="88" s="1"/>
  <c r="G33" i="88" s="1"/>
  <c r="G34" i="88" s="1"/>
  <c r="G35" i="88" s="1"/>
  <c r="G36" i="88" s="1"/>
  <c r="G37" i="88" s="1"/>
  <c r="G38" i="88" s="1"/>
  <c r="G39" i="88" s="1"/>
  <c r="G40" i="88" s="1"/>
  <c r="G41" i="88" s="1"/>
  <c r="G42" i="88" s="1"/>
  <c r="G43" i="88" s="1"/>
  <c r="G44" i="88" s="1"/>
  <c r="G45" i="88" s="1"/>
  <c r="G46" i="88" s="1"/>
  <c r="G47" i="88" s="1"/>
  <c r="G48" i="88" s="1"/>
  <c r="G49" i="88" s="1"/>
  <c r="G50" i="88" s="1"/>
  <c r="G51" i="88" s="1"/>
  <c r="G52" i="88" s="1"/>
  <c r="G53" i="88" s="1"/>
  <c r="G55" i="88" s="1"/>
  <c r="O34" i="136" s="1"/>
  <c r="C34" i="189" s="1"/>
  <c r="C5" i="88"/>
  <c r="C4" i="88"/>
  <c r="C3" i="88"/>
  <c r="J64" i="87"/>
  <c r="A64" i="87"/>
  <c r="J63" i="87"/>
  <c r="A63" i="87"/>
  <c r="J59" i="87"/>
  <c r="A59" i="87"/>
  <c r="F55" i="87"/>
  <c r="E55" i="87"/>
  <c r="H54" i="87"/>
  <c r="J53" i="87"/>
  <c r="J54" i="87" s="1"/>
  <c r="I53" i="87"/>
  <c r="I54" i="87" s="1"/>
  <c r="J52" i="87"/>
  <c r="I52" i="87"/>
  <c r="J51" i="87"/>
  <c r="I51" i="87"/>
  <c r="J50" i="87"/>
  <c r="I50" i="87"/>
  <c r="J49" i="87"/>
  <c r="I49" i="87"/>
  <c r="J48" i="87"/>
  <c r="I48" i="87"/>
  <c r="J47" i="87"/>
  <c r="I47" i="87"/>
  <c r="J46" i="87"/>
  <c r="I46" i="87"/>
  <c r="J45" i="87"/>
  <c r="I45" i="87"/>
  <c r="J44" i="87"/>
  <c r="I44" i="87"/>
  <c r="J43" i="87"/>
  <c r="I43" i="87"/>
  <c r="J42" i="87"/>
  <c r="I42" i="87"/>
  <c r="J41" i="87"/>
  <c r="I41" i="87"/>
  <c r="J40" i="87"/>
  <c r="I40" i="87"/>
  <c r="J39" i="87"/>
  <c r="I39" i="87"/>
  <c r="J38" i="87"/>
  <c r="I38" i="87"/>
  <c r="J37" i="87"/>
  <c r="I37" i="87"/>
  <c r="J36" i="87"/>
  <c r="I36" i="87"/>
  <c r="J35" i="87"/>
  <c r="I35" i="87"/>
  <c r="J34" i="87"/>
  <c r="I34" i="87"/>
  <c r="J33" i="87"/>
  <c r="I33" i="87"/>
  <c r="J32" i="87"/>
  <c r="I32" i="87"/>
  <c r="J31" i="87"/>
  <c r="I31" i="87"/>
  <c r="J30" i="87"/>
  <c r="I30" i="87"/>
  <c r="J29" i="87"/>
  <c r="I29" i="87"/>
  <c r="J28" i="87"/>
  <c r="I28" i="87"/>
  <c r="J27" i="87"/>
  <c r="I27" i="87"/>
  <c r="J26" i="87"/>
  <c r="I26" i="87"/>
  <c r="J25" i="87"/>
  <c r="I25" i="87"/>
  <c r="J24" i="87"/>
  <c r="I24" i="87"/>
  <c r="J23" i="87"/>
  <c r="I23" i="87"/>
  <c r="J22" i="87"/>
  <c r="I22" i="87"/>
  <c r="J21" i="87"/>
  <c r="I21" i="87"/>
  <c r="J20" i="87"/>
  <c r="I20" i="87"/>
  <c r="J19" i="87"/>
  <c r="I19" i="87"/>
  <c r="J18" i="87"/>
  <c r="I18" i="87"/>
  <c r="J17" i="87"/>
  <c r="I17" i="87"/>
  <c r="G17" i="87"/>
  <c r="G18" i="87" s="1"/>
  <c r="G19" i="87" s="1"/>
  <c r="G20" i="87" s="1"/>
  <c r="G21" i="87" s="1"/>
  <c r="G22" i="87" s="1"/>
  <c r="G23" i="87" s="1"/>
  <c r="G24" i="87" s="1"/>
  <c r="G25" i="87" s="1"/>
  <c r="G26" i="87" s="1"/>
  <c r="G27" i="87" s="1"/>
  <c r="G28" i="87" s="1"/>
  <c r="G29" i="87" s="1"/>
  <c r="G30" i="87" s="1"/>
  <c r="G31" i="87" s="1"/>
  <c r="G32" i="87" s="1"/>
  <c r="G33" i="87" s="1"/>
  <c r="G34" i="87" s="1"/>
  <c r="G35" i="87" s="1"/>
  <c r="G36" i="87" s="1"/>
  <c r="G37" i="87" s="1"/>
  <c r="G38" i="87" s="1"/>
  <c r="G39" i="87" s="1"/>
  <c r="G40" i="87" s="1"/>
  <c r="G41" i="87" s="1"/>
  <c r="G42" i="87" s="1"/>
  <c r="G43" i="87" s="1"/>
  <c r="G44" i="87" s="1"/>
  <c r="G45" i="87" s="1"/>
  <c r="G46" i="87" s="1"/>
  <c r="G47" i="87" s="1"/>
  <c r="G48" i="87" s="1"/>
  <c r="G49" i="87" s="1"/>
  <c r="G50" i="87" s="1"/>
  <c r="G51" i="87" s="1"/>
  <c r="G52" i="87" s="1"/>
  <c r="G53" i="87" s="1"/>
  <c r="G55" i="87" s="1"/>
  <c r="C5" i="87"/>
  <c r="C4" i="87"/>
  <c r="C3" i="87"/>
  <c r="J64" i="86"/>
  <c r="A64" i="86"/>
  <c r="J63" i="86"/>
  <c r="A63" i="86"/>
  <c r="J59" i="86"/>
  <c r="A59" i="86"/>
  <c r="F55" i="86"/>
  <c r="E55" i="86"/>
  <c r="H54" i="86"/>
  <c r="J53" i="86"/>
  <c r="J54" i="86" s="1"/>
  <c r="I53" i="86"/>
  <c r="I54" i="86" s="1"/>
  <c r="J52" i="86"/>
  <c r="I52" i="86"/>
  <c r="J51" i="86"/>
  <c r="I51" i="86"/>
  <c r="J50" i="86"/>
  <c r="I50" i="86"/>
  <c r="J49" i="86"/>
  <c r="I49" i="86"/>
  <c r="J48" i="86"/>
  <c r="I48" i="86"/>
  <c r="J47" i="86"/>
  <c r="I47" i="86"/>
  <c r="J46" i="86"/>
  <c r="I46" i="86"/>
  <c r="J45" i="86"/>
  <c r="I45" i="86"/>
  <c r="J44" i="86"/>
  <c r="I44" i="86"/>
  <c r="J43" i="86"/>
  <c r="I43" i="86"/>
  <c r="J42" i="86"/>
  <c r="I42" i="86"/>
  <c r="J41" i="86"/>
  <c r="I41" i="86"/>
  <c r="J40" i="86"/>
  <c r="I40" i="86"/>
  <c r="J39" i="86"/>
  <c r="I39" i="86"/>
  <c r="J38" i="86"/>
  <c r="I38" i="86"/>
  <c r="J37" i="86"/>
  <c r="I37" i="86"/>
  <c r="J36" i="86"/>
  <c r="I36" i="86"/>
  <c r="J35" i="86"/>
  <c r="I35" i="86"/>
  <c r="J34" i="86"/>
  <c r="I34" i="86"/>
  <c r="J33" i="86"/>
  <c r="I33" i="86"/>
  <c r="J32" i="86"/>
  <c r="I32" i="86"/>
  <c r="J31" i="86"/>
  <c r="I31" i="86"/>
  <c r="J30" i="86"/>
  <c r="I30" i="86"/>
  <c r="J29" i="86"/>
  <c r="I29" i="86"/>
  <c r="J28" i="86"/>
  <c r="I28" i="86"/>
  <c r="J27" i="86"/>
  <c r="I27" i="86"/>
  <c r="J26" i="86"/>
  <c r="I26" i="86"/>
  <c r="J25" i="86"/>
  <c r="I25" i="86"/>
  <c r="J24" i="86"/>
  <c r="I24" i="86"/>
  <c r="J23" i="86"/>
  <c r="I23" i="86"/>
  <c r="J22" i="86"/>
  <c r="I22" i="86"/>
  <c r="J21" i="86"/>
  <c r="I21" i="86"/>
  <c r="J20" i="86"/>
  <c r="I20" i="86"/>
  <c r="J19" i="86"/>
  <c r="I19" i="86"/>
  <c r="J18" i="86"/>
  <c r="I18" i="86"/>
  <c r="J17" i="86"/>
  <c r="I17" i="86"/>
  <c r="G17" i="86"/>
  <c r="G18" i="86" s="1"/>
  <c r="G19" i="86" s="1"/>
  <c r="G20" i="86" s="1"/>
  <c r="G21" i="86" s="1"/>
  <c r="G22" i="86" s="1"/>
  <c r="G23" i="86" s="1"/>
  <c r="G24" i="86" s="1"/>
  <c r="G25" i="86" s="1"/>
  <c r="G26" i="86" s="1"/>
  <c r="G27" i="86" s="1"/>
  <c r="G28" i="86" s="1"/>
  <c r="G29" i="86" s="1"/>
  <c r="G30" i="86" s="1"/>
  <c r="G31" i="86" s="1"/>
  <c r="G32" i="86" s="1"/>
  <c r="G33" i="86" s="1"/>
  <c r="G34" i="86" s="1"/>
  <c r="G35" i="86" s="1"/>
  <c r="G36" i="86" s="1"/>
  <c r="G37" i="86" s="1"/>
  <c r="G38" i="86" s="1"/>
  <c r="G39" i="86" s="1"/>
  <c r="G40" i="86" s="1"/>
  <c r="G41" i="86" s="1"/>
  <c r="G42" i="86" s="1"/>
  <c r="G43" i="86" s="1"/>
  <c r="G44" i="86" s="1"/>
  <c r="G45" i="86" s="1"/>
  <c r="G46" i="86" s="1"/>
  <c r="G47" i="86" s="1"/>
  <c r="G48" i="86" s="1"/>
  <c r="G49" i="86" s="1"/>
  <c r="G50" i="86" s="1"/>
  <c r="G51" i="86" s="1"/>
  <c r="G52" i="86" s="1"/>
  <c r="G53" i="86" s="1"/>
  <c r="G55" i="86" s="1"/>
  <c r="C5" i="86"/>
  <c r="C4" i="86"/>
  <c r="C3" i="86"/>
  <c r="J64" i="85"/>
  <c r="A64" i="85"/>
  <c r="J63" i="85"/>
  <c r="A63" i="85"/>
  <c r="J59" i="85"/>
  <c r="A59" i="85"/>
  <c r="F55" i="85"/>
  <c r="E55" i="85"/>
  <c r="H54" i="85"/>
  <c r="J53" i="85"/>
  <c r="J54" i="85" s="1"/>
  <c r="I53" i="85"/>
  <c r="I54" i="85" s="1"/>
  <c r="J52" i="85"/>
  <c r="I52" i="85"/>
  <c r="J51" i="85"/>
  <c r="I51" i="85"/>
  <c r="J50" i="85"/>
  <c r="I50" i="85"/>
  <c r="J49" i="85"/>
  <c r="I49" i="85"/>
  <c r="J48" i="85"/>
  <c r="I48" i="85"/>
  <c r="J47" i="85"/>
  <c r="I47" i="85"/>
  <c r="J46" i="85"/>
  <c r="I46" i="85"/>
  <c r="J45" i="85"/>
  <c r="I45" i="85"/>
  <c r="J44" i="85"/>
  <c r="I44" i="85"/>
  <c r="J43" i="85"/>
  <c r="I43" i="85"/>
  <c r="J42" i="85"/>
  <c r="I42" i="85"/>
  <c r="J41" i="85"/>
  <c r="I41" i="85"/>
  <c r="J40" i="85"/>
  <c r="I40" i="85"/>
  <c r="J39" i="85"/>
  <c r="I39" i="85"/>
  <c r="J38" i="85"/>
  <c r="I38" i="85"/>
  <c r="J37" i="85"/>
  <c r="I37" i="85"/>
  <c r="J36" i="85"/>
  <c r="I36" i="85"/>
  <c r="J35" i="85"/>
  <c r="I35" i="85"/>
  <c r="J34" i="85"/>
  <c r="I34" i="85"/>
  <c r="J33" i="85"/>
  <c r="I33" i="85"/>
  <c r="J32" i="85"/>
  <c r="I32" i="85"/>
  <c r="J31" i="85"/>
  <c r="I31" i="85"/>
  <c r="J30" i="85"/>
  <c r="I30" i="85"/>
  <c r="J29" i="85"/>
  <c r="I29" i="85"/>
  <c r="J28" i="85"/>
  <c r="I28" i="85"/>
  <c r="J27" i="85"/>
  <c r="I27" i="85"/>
  <c r="J26" i="85"/>
  <c r="I26" i="85"/>
  <c r="J25" i="85"/>
  <c r="I25" i="85"/>
  <c r="J24" i="85"/>
  <c r="I24" i="85"/>
  <c r="J23" i="85"/>
  <c r="I23" i="85"/>
  <c r="J22" i="85"/>
  <c r="I22" i="85"/>
  <c r="J21" i="85"/>
  <c r="I21" i="85"/>
  <c r="J20" i="85"/>
  <c r="I20" i="85"/>
  <c r="J19" i="85"/>
  <c r="I19" i="85"/>
  <c r="J18" i="85"/>
  <c r="I18" i="85"/>
  <c r="J17" i="85"/>
  <c r="I17" i="85"/>
  <c r="G17" i="85"/>
  <c r="G18" i="85" s="1"/>
  <c r="G19" i="85" s="1"/>
  <c r="G20" i="85" s="1"/>
  <c r="G21" i="85" s="1"/>
  <c r="G22" i="85" s="1"/>
  <c r="G23" i="85" s="1"/>
  <c r="G24" i="85" s="1"/>
  <c r="G25" i="85" s="1"/>
  <c r="G26" i="85" s="1"/>
  <c r="G27" i="85" s="1"/>
  <c r="G28" i="85" s="1"/>
  <c r="G29" i="85" s="1"/>
  <c r="G30" i="85" s="1"/>
  <c r="G31" i="85" s="1"/>
  <c r="G32" i="85" s="1"/>
  <c r="G33" i="85" s="1"/>
  <c r="G34" i="85" s="1"/>
  <c r="G35" i="85" s="1"/>
  <c r="G36" i="85" s="1"/>
  <c r="G37" i="85" s="1"/>
  <c r="G38" i="85" s="1"/>
  <c r="G39" i="85" s="1"/>
  <c r="G40" i="85" s="1"/>
  <c r="G41" i="85" s="1"/>
  <c r="G42" i="85" s="1"/>
  <c r="G43" i="85" s="1"/>
  <c r="G44" i="85" s="1"/>
  <c r="G45" i="85" s="1"/>
  <c r="G46" i="85" s="1"/>
  <c r="G47" i="85" s="1"/>
  <c r="G48" i="85" s="1"/>
  <c r="G49" i="85" s="1"/>
  <c r="G50" i="85" s="1"/>
  <c r="G51" i="85" s="1"/>
  <c r="G52" i="85" s="1"/>
  <c r="G53" i="85" s="1"/>
  <c r="G55" i="85" s="1"/>
  <c r="C5" i="85"/>
  <c r="C4" i="85"/>
  <c r="C3" i="85"/>
  <c r="J64" i="83"/>
  <c r="A64" i="83"/>
  <c r="J63" i="83"/>
  <c r="A63" i="83"/>
  <c r="J59" i="83"/>
  <c r="A59" i="83"/>
  <c r="F55" i="83"/>
  <c r="E55" i="83"/>
  <c r="H54" i="83"/>
  <c r="J53" i="83"/>
  <c r="J54" i="83" s="1"/>
  <c r="I53" i="83"/>
  <c r="I54" i="83" s="1"/>
  <c r="J52" i="83"/>
  <c r="I52" i="83"/>
  <c r="J51" i="83"/>
  <c r="I51" i="83"/>
  <c r="J50" i="83"/>
  <c r="I50" i="83"/>
  <c r="J49" i="83"/>
  <c r="I49" i="83"/>
  <c r="J48" i="83"/>
  <c r="I48" i="83"/>
  <c r="J47" i="83"/>
  <c r="I47" i="83"/>
  <c r="J46" i="83"/>
  <c r="I46" i="83"/>
  <c r="J45" i="83"/>
  <c r="I45" i="83"/>
  <c r="J44" i="83"/>
  <c r="I44" i="83"/>
  <c r="J43" i="83"/>
  <c r="I43" i="83"/>
  <c r="J42" i="83"/>
  <c r="I42" i="83"/>
  <c r="J41" i="83"/>
  <c r="I41" i="83"/>
  <c r="J40" i="83"/>
  <c r="I40" i="83"/>
  <c r="J39" i="83"/>
  <c r="I39" i="83"/>
  <c r="J38" i="83"/>
  <c r="I38" i="83"/>
  <c r="J37" i="83"/>
  <c r="I37" i="83"/>
  <c r="J36" i="83"/>
  <c r="I36" i="83"/>
  <c r="J35" i="83"/>
  <c r="I35" i="83"/>
  <c r="J34" i="83"/>
  <c r="I34" i="83"/>
  <c r="J33" i="83"/>
  <c r="I33" i="83"/>
  <c r="J32" i="83"/>
  <c r="I32" i="83"/>
  <c r="J31" i="83"/>
  <c r="I31" i="83"/>
  <c r="J30" i="83"/>
  <c r="I30" i="83"/>
  <c r="J29" i="83"/>
  <c r="I29" i="83"/>
  <c r="J28" i="83"/>
  <c r="I28" i="83"/>
  <c r="J27" i="83"/>
  <c r="I27" i="83"/>
  <c r="J26" i="83"/>
  <c r="I26" i="83"/>
  <c r="J25" i="83"/>
  <c r="I25" i="83"/>
  <c r="J24" i="83"/>
  <c r="I24" i="83"/>
  <c r="J23" i="83"/>
  <c r="I23" i="83"/>
  <c r="J22" i="83"/>
  <c r="I22" i="83"/>
  <c r="J21" i="83"/>
  <c r="I21" i="83"/>
  <c r="J20" i="83"/>
  <c r="I20" i="83"/>
  <c r="J19" i="83"/>
  <c r="I19" i="83"/>
  <c r="J18" i="83"/>
  <c r="I18" i="83"/>
  <c r="J17" i="83"/>
  <c r="I17" i="83"/>
  <c r="E30" i="136"/>
  <c r="G17" i="83"/>
  <c r="G18" i="83" s="1"/>
  <c r="G19" i="83" s="1"/>
  <c r="G20" i="83" s="1"/>
  <c r="G21" i="83" s="1"/>
  <c r="G22" i="83" s="1"/>
  <c r="G23" i="83" s="1"/>
  <c r="G24" i="83" s="1"/>
  <c r="G25" i="83" s="1"/>
  <c r="G26" i="83" s="1"/>
  <c r="G27" i="83" s="1"/>
  <c r="G28" i="83" s="1"/>
  <c r="G29" i="83" s="1"/>
  <c r="G30" i="83" s="1"/>
  <c r="G31" i="83" s="1"/>
  <c r="G32" i="83" s="1"/>
  <c r="G33" i="83" s="1"/>
  <c r="G34" i="83" s="1"/>
  <c r="G35" i="83" s="1"/>
  <c r="G36" i="83" s="1"/>
  <c r="G37" i="83" s="1"/>
  <c r="G38" i="83" s="1"/>
  <c r="G39" i="83" s="1"/>
  <c r="G40" i="83" s="1"/>
  <c r="G41" i="83" s="1"/>
  <c r="G42" i="83" s="1"/>
  <c r="G43" i="83" s="1"/>
  <c r="G44" i="83" s="1"/>
  <c r="G45" i="83" s="1"/>
  <c r="G46" i="83" s="1"/>
  <c r="G47" i="83" s="1"/>
  <c r="G48" i="83" s="1"/>
  <c r="G49" i="83" s="1"/>
  <c r="G50" i="83" s="1"/>
  <c r="G51" i="83" s="1"/>
  <c r="G52" i="83" s="1"/>
  <c r="G53" i="83" s="1"/>
  <c r="G55" i="83" s="1"/>
  <c r="C5" i="83"/>
  <c r="C4" i="83"/>
  <c r="C3" i="83"/>
  <c r="J64" i="82"/>
  <c r="A64" i="82"/>
  <c r="J63" i="82"/>
  <c r="A63" i="82"/>
  <c r="J59" i="82"/>
  <c r="A59" i="82"/>
  <c r="F55" i="82"/>
  <c r="E55" i="82"/>
  <c r="H54" i="82"/>
  <c r="J53" i="82"/>
  <c r="J54" i="82" s="1"/>
  <c r="I53" i="82"/>
  <c r="I54" i="82" s="1"/>
  <c r="J52" i="82"/>
  <c r="I52" i="82"/>
  <c r="J51" i="82"/>
  <c r="I51" i="82"/>
  <c r="J50" i="82"/>
  <c r="I50" i="82"/>
  <c r="J49" i="82"/>
  <c r="I49" i="82"/>
  <c r="J48" i="82"/>
  <c r="I48" i="82"/>
  <c r="J47" i="82"/>
  <c r="I47" i="82"/>
  <c r="J46" i="82"/>
  <c r="I46" i="82"/>
  <c r="J45" i="82"/>
  <c r="I45" i="82"/>
  <c r="J44" i="82"/>
  <c r="I44" i="82"/>
  <c r="J43" i="82"/>
  <c r="I43" i="82"/>
  <c r="J42" i="82"/>
  <c r="I42" i="82"/>
  <c r="J41" i="82"/>
  <c r="I41" i="82"/>
  <c r="J40" i="82"/>
  <c r="I40" i="82"/>
  <c r="J39" i="82"/>
  <c r="I39" i="82"/>
  <c r="J38" i="82"/>
  <c r="I38" i="82"/>
  <c r="J37" i="82"/>
  <c r="I37" i="82"/>
  <c r="J36" i="82"/>
  <c r="I36" i="82"/>
  <c r="J35" i="82"/>
  <c r="I35" i="82"/>
  <c r="J34" i="82"/>
  <c r="I34" i="82"/>
  <c r="J33" i="82"/>
  <c r="I33" i="82"/>
  <c r="J32" i="82"/>
  <c r="I32" i="82"/>
  <c r="J31" i="82"/>
  <c r="I31" i="82"/>
  <c r="J30" i="82"/>
  <c r="I30" i="82"/>
  <c r="J29" i="82"/>
  <c r="I29" i="82"/>
  <c r="J28" i="82"/>
  <c r="I28" i="82"/>
  <c r="J27" i="82"/>
  <c r="I27" i="82"/>
  <c r="J26" i="82"/>
  <c r="I26" i="82"/>
  <c r="J25" i="82"/>
  <c r="I25" i="82"/>
  <c r="J24" i="82"/>
  <c r="I24" i="82"/>
  <c r="J23" i="82"/>
  <c r="I23" i="82"/>
  <c r="J22" i="82"/>
  <c r="I22" i="82"/>
  <c r="J21" i="82"/>
  <c r="I21" i="82"/>
  <c r="J20" i="82"/>
  <c r="I20" i="82"/>
  <c r="J19" i="82"/>
  <c r="I19" i="82"/>
  <c r="J18" i="82"/>
  <c r="I18" i="82"/>
  <c r="J17" i="82"/>
  <c r="I17" i="82"/>
  <c r="E29" i="136"/>
  <c r="G17" i="82"/>
  <c r="G18" i="82" s="1"/>
  <c r="G19" i="82" s="1"/>
  <c r="G20" i="82" s="1"/>
  <c r="G21" i="82" s="1"/>
  <c r="G22" i="82" s="1"/>
  <c r="G23" i="82" s="1"/>
  <c r="G24" i="82" s="1"/>
  <c r="G25" i="82" s="1"/>
  <c r="G26" i="82" s="1"/>
  <c r="G27" i="82" s="1"/>
  <c r="G28" i="82" s="1"/>
  <c r="G29" i="82" s="1"/>
  <c r="G30" i="82" s="1"/>
  <c r="G31" i="82" s="1"/>
  <c r="G32" i="82" s="1"/>
  <c r="G33" i="82" s="1"/>
  <c r="G34" i="82" s="1"/>
  <c r="G35" i="82" s="1"/>
  <c r="G36" i="82" s="1"/>
  <c r="G37" i="82" s="1"/>
  <c r="G38" i="82" s="1"/>
  <c r="G39" i="82" s="1"/>
  <c r="G40" i="82" s="1"/>
  <c r="G41" i="82" s="1"/>
  <c r="G42" i="82" s="1"/>
  <c r="G43" i="82" s="1"/>
  <c r="G44" i="82" s="1"/>
  <c r="G45" i="82" s="1"/>
  <c r="G46" i="82" s="1"/>
  <c r="G47" i="82" s="1"/>
  <c r="G48" i="82" s="1"/>
  <c r="G49" i="82" s="1"/>
  <c r="G50" i="82" s="1"/>
  <c r="G51" i="82" s="1"/>
  <c r="G52" i="82" s="1"/>
  <c r="G53" i="82" s="1"/>
  <c r="G55" i="82" s="1"/>
  <c r="C5" i="82"/>
  <c r="C4" i="82"/>
  <c r="C3" i="82"/>
  <c r="J64" i="81"/>
  <c r="A64" i="81"/>
  <c r="J63" i="81"/>
  <c r="A63" i="81"/>
  <c r="J59" i="81"/>
  <c r="A59" i="81"/>
  <c r="F55" i="81"/>
  <c r="E55" i="81"/>
  <c r="H54" i="81"/>
  <c r="J53" i="81"/>
  <c r="J54" i="81" s="1"/>
  <c r="I53" i="81"/>
  <c r="I54" i="81" s="1"/>
  <c r="J52" i="81"/>
  <c r="I52" i="81"/>
  <c r="J51" i="81"/>
  <c r="I51" i="81"/>
  <c r="J50" i="81"/>
  <c r="I50" i="81"/>
  <c r="J49" i="81"/>
  <c r="I49" i="81"/>
  <c r="J48" i="81"/>
  <c r="I48" i="81"/>
  <c r="J47" i="81"/>
  <c r="I47" i="81"/>
  <c r="J46" i="81"/>
  <c r="I46" i="81"/>
  <c r="J45" i="81"/>
  <c r="I45" i="81"/>
  <c r="J44" i="81"/>
  <c r="I44" i="81"/>
  <c r="J43" i="81"/>
  <c r="I43" i="81"/>
  <c r="J42" i="81"/>
  <c r="I42" i="81"/>
  <c r="J41" i="81"/>
  <c r="I41" i="81"/>
  <c r="J40" i="81"/>
  <c r="I40" i="81"/>
  <c r="J39" i="81"/>
  <c r="I39" i="81"/>
  <c r="J38" i="81"/>
  <c r="I38" i="81"/>
  <c r="J37" i="81"/>
  <c r="I37" i="81"/>
  <c r="J36" i="81"/>
  <c r="I36" i="81"/>
  <c r="J35" i="81"/>
  <c r="I35" i="81"/>
  <c r="J34" i="81"/>
  <c r="I34" i="81"/>
  <c r="J33" i="81"/>
  <c r="I33" i="81"/>
  <c r="J32" i="81"/>
  <c r="I32" i="81"/>
  <c r="J31" i="81"/>
  <c r="I31" i="81"/>
  <c r="J30" i="81"/>
  <c r="I30" i="81"/>
  <c r="J29" i="81"/>
  <c r="I29" i="81"/>
  <c r="J28" i="81"/>
  <c r="I28" i="81"/>
  <c r="J27" i="81"/>
  <c r="I27" i="81"/>
  <c r="J26" i="81"/>
  <c r="I26" i="81"/>
  <c r="J25" i="81"/>
  <c r="I25" i="81"/>
  <c r="J24" i="81"/>
  <c r="I24" i="81"/>
  <c r="J23" i="81"/>
  <c r="I23" i="81"/>
  <c r="J22" i="81"/>
  <c r="I22" i="81"/>
  <c r="J21" i="81"/>
  <c r="I21" i="81"/>
  <c r="J20" i="81"/>
  <c r="I20" i="81"/>
  <c r="J19" i="81"/>
  <c r="I19" i="81"/>
  <c r="J18" i="81"/>
  <c r="I18" i="81"/>
  <c r="J17" i="81"/>
  <c r="I17" i="81"/>
  <c r="G18" i="81"/>
  <c r="G19" i="81" s="1"/>
  <c r="G20" i="81" s="1"/>
  <c r="G21" i="81" s="1"/>
  <c r="G22" i="81" s="1"/>
  <c r="G23" i="81" s="1"/>
  <c r="G24" i="81" s="1"/>
  <c r="G25" i="81" s="1"/>
  <c r="G26" i="81" s="1"/>
  <c r="G27" i="81" s="1"/>
  <c r="G28" i="81" s="1"/>
  <c r="G29" i="81" s="1"/>
  <c r="G30" i="81" s="1"/>
  <c r="G31" i="81" s="1"/>
  <c r="G32" i="81" s="1"/>
  <c r="G33" i="81" s="1"/>
  <c r="G34" i="81" s="1"/>
  <c r="G35" i="81" s="1"/>
  <c r="G36" i="81" s="1"/>
  <c r="G37" i="81" s="1"/>
  <c r="G38" i="81" s="1"/>
  <c r="G39" i="81" s="1"/>
  <c r="G40" i="81" s="1"/>
  <c r="G41" i="81" s="1"/>
  <c r="G42" i="81" s="1"/>
  <c r="G43" i="81" s="1"/>
  <c r="G44" i="81" s="1"/>
  <c r="G45" i="81" s="1"/>
  <c r="G46" i="81" s="1"/>
  <c r="G47" i="81" s="1"/>
  <c r="G48" i="81" s="1"/>
  <c r="G49" i="81" s="1"/>
  <c r="G50" i="81" s="1"/>
  <c r="G51" i="81" s="1"/>
  <c r="G52" i="81" s="1"/>
  <c r="G53" i="81" s="1"/>
  <c r="G55" i="81" s="1"/>
  <c r="C5" i="81"/>
  <c r="C4" i="81"/>
  <c r="C3" i="81"/>
  <c r="J64" i="80"/>
  <c r="A64" i="80"/>
  <c r="J63" i="80"/>
  <c r="A63" i="80"/>
  <c r="J59" i="80"/>
  <c r="A59" i="80"/>
  <c r="F55" i="80"/>
  <c r="E55" i="80"/>
  <c r="H54" i="80"/>
  <c r="J53" i="80"/>
  <c r="J54" i="80" s="1"/>
  <c r="I53" i="80"/>
  <c r="I54" i="80" s="1"/>
  <c r="J52" i="80"/>
  <c r="I52" i="80"/>
  <c r="J51" i="80"/>
  <c r="I51" i="80"/>
  <c r="J50" i="80"/>
  <c r="I50" i="80"/>
  <c r="J49" i="80"/>
  <c r="I49" i="80"/>
  <c r="J48" i="80"/>
  <c r="I48" i="80"/>
  <c r="J47" i="80"/>
  <c r="I47" i="80"/>
  <c r="J46" i="80"/>
  <c r="I46" i="80"/>
  <c r="J45" i="80"/>
  <c r="I45" i="80"/>
  <c r="J44" i="80"/>
  <c r="I44" i="80"/>
  <c r="J43" i="80"/>
  <c r="I43" i="80"/>
  <c r="J42" i="80"/>
  <c r="I42" i="80"/>
  <c r="J41" i="80"/>
  <c r="I41" i="80"/>
  <c r="J40" i="80"/>
  <c r="I40" i="80"/>
  <c r="J39" i="80"/>
  <c r="I39" i="80"/>
  <c r="J38" i="80"/>
  <c r="I38" i="80"/>
  <c r="J37" i="80"/>
  <c r="I37" i="80"/>
  <c r="J36" i="80"/>
  <c r="I36" i="80"/>
  <c r="J35" i="80"/>
  <c r="I35" i="80"/>
  <c r="J34" i="80"/>
  <c r="I34" i="80"/>
  <c r="J33" i="80"/>
  <c r="I33" i="80"/>
  <c r="J32" i="80"/>
  <c r="I32" i="80"/>
  <c r="J31" i="80"/>
  <c r="I31" i="80"/>
  <c r="J30" i="80"/>
  <c r="I30" i="80"/>
  <c r="J29" i="80"/>
  <c r="I29" i="80"/>
  <c r="J28" i="80"/>
  <c r="I28" i="80"/>
  <c r="J27" i="80"/>
  <c r="I27" i="80"/>
  <c r="J26" i="80"/>
  <c r="I26" i="80"/>
  <c r="J25" i="80"/>
  <c r="I25" i="80"/>
  <c r="J24" i="80"/>
  <c r="I24" i="80"/>
  <c r="J23" i="80"/>
  <c r="I23" i="80"/>
  <c r="J22" i="80"/>
  <c r="I22" i="80"/>
  <c r="J21" i="80"/>
  <c r="I21" i="80"/>
  <c r="J20" i="80"/>
  <c r="I20" i="80"/>
  <c r="J19" i="80"/>
  <c r="I19" i="80"/>
  <c r="J18" i="80"/>
  <c r="I18" i="80"/>
  <c r="J17" i="80"/>
  <c r="I17" i="80"/>
  <c r="G17" i="80"/>
  <c r="G18" i="80" s="1"/>
  <c r="G19" i="80" s="1"/>
  <c r="G20" i="80" s="1"/>
  <c r="G21" i="80" s="1"/>
  <c r="G22" i="80" s="1"/>
  <c r="G23" i="80" s="1"/>
  <c r="G24" i="80" s="1"/>
  <c r="G25" i="80" s="1"/>
  <c r="G26" i="80" s="1"/>
  <c r="G27" i="80" s="1"/>
  <c r="G28" i="80" s="1"/>
  <c r="G29" i="80" s="1"/>
  <c r="G30" i="80" s="1"/>
  <c r="G31" i="80" s="1"/>
  <c r="G32" i="80" s="1"/>
  <c r="G33" i="80" s="1"/>
  <c r="G34" i="80" s="1"/>
  <c r="G35" i="80" s="1"/>
  <c r="G36" i="80" s="1"/>
  <c r="G37" i="80" s="1"/>
  <c r="G38" i="80" s="1"/>
  <c r="G39" i="80" s="1"/>
  <c r="G40" i="80" s="1"/>
  <c r="G41" i="80" s="1"/>
  <c r="G42" i="80" s="1"/>
  <c r="G43" i="80" s="1"/>
  <c r="G44" i="80" s="1"/>
  <c r="G45" i="80" s="1"/>
  <c r="G46" i="80" s="1"/>
  <c r="G47" i="80" s="1"/>
  <c r="G48" i="80" s="1"/>
  <c r="G49" i="80" s="1"/>
  <c r="G50" i="80" s="1"/>
  <c r="G51" i="80" s="1"/>
  <c r="G52" i="80" s="1"/>
  <c r="G53" i="80" s="1"/>
  <c r="G55" i="80" s="1"/>
  <c r="C5" i="80"/>
  <c r="C4" i="80"/>
  <c r="C3" i="80"/>
  <c r="J64" i="78"/>
  <c r="A64" i="78"/>
  <c r="J63" i="78"/>
  <c r="A63" i="78"/>
  <c r="J59" i="78"/>
  <c r="A59" i="78"/>
  <c r="F55" i="78"/>
  <c r="E55" i="78"/>
  <c r="H54" i="78"/>
  <c r="J53" i="78"/>
  <c r="J54" i="78" s="1"/>
  <c r="I53" i="78"/>
  <c r="I54" i="78" s="1"/>
  <c r="J52" i="78"/>
  <c r="I52" i="78"/>
  <c r="J51" i="78"/>
  <c r="I51" i="78"/>
  <c r="J50" i="78"/>
  <c r="I50" i="78"/>
  <c r="J49" i="78"/>
  <c r="I49" i="78"/>
  <c r="J48" i="78"/>
  <c r="I48" i="78"/>
  <c r="J47" i="78"/>
  <c r="I47" i="78"/>
  <c r="J46" i="78"/>
  <c r="I46" i="78"/>
  <c r="J45" i="78"/>
  <c r="I45" i="78"/>
  <c r="J44" i="78"/>
  <c r="I44" i="78"/>
  <c r="J43" i="78"/>
  <c r="I43" i="78"/>
  <c r="J42" i="78"/>
  <c r="I42" i="78"/>
  <c r="J41" i="78"/>
  <c r="I41" i="78"/>
  <c r="J40" i="78"/>
  <c r="I40" i="78"/>
  <c r="J39" i="78"/>
  <c r="I39" i="78"/>
  <c r="J38" i="78"/>
  <c r="I38" i="78"/>
  <c r="J37" i="78"/>
  <c r="I37" i="78"/>
  <c r="J36" i="78"/>
  <c r="I36" i="78"/>
  <c r="J35" i="78"/>
  <c r="I35" i="78"/>
  <c r="J34" i="78"/>
  <c r="I34" i="78"/>
  <c r="J33" i="78"/>
  <c r="I33" i="78"/>
  <c r="J32" i="78"/>
  <c r="I32" i="78"/>
  <c r="J31" i="78"/>
  <c r="I31" i="78"/>
  <c r="J30" i="78"/>
  <c r="I30" i="78"/>
  <c r="J29" i="78"/>
  <c r="I29" i="78"/>
  <c r="J28" i="78"/>
  <c r="I28" i="78"/>
  <c r="J27" i="78"/>
  <c r="I27" i="78"/>
  <c r="J26" i="78"/>
  <c r="I26" i="78"/>
  <c r="J25" i="78"/>
  <c r="I25" i="78"/>
  <c r="J24" i="78"/>
  <c r="I24" i="78"/>
  <c r="J23" i="78"/>
  <c r="I23" i="78"/>
  <c r="J22" i="78"/>
  <c r="I22" i="78"/>
  <c r="J21" i="78"/>
  <c r="I21" i="78"/>
  <c r="J20" i="78"/>
  <c r="I20" i="78"/>
  <c r="J19" i="78"/>
  <c r="I19" i="78"/>
  <c r="J18" i="78"/>
  <c r="I18" i="78"/>
  <c r="J17" i="78"/>
  <c r="I17" i="78"/>
  <c r="G17" i="78"/>
  <c r="G18" i="78" s="1"/>
  <c r="G19" i="78" s="1"/>
  <c r="G20" i="78" s="1"/>
  <c r="G21" i="78" s="1"/>
  <c r="G22" i="78" s="1"/>
  <c r="G23" i="78" s="1"/>
  <c r="G24" i="78" s="1"/>
  <c r="G25" i="78" s="1"/>
  <c r="G26" i="78" s="1"/>
  <c r="G27" i="78" s="1"/>
  <c r="G28" i="78" s="1"/>
  <c r="G29" i="78" s="1"/>
  <c r="G30" i="78" s="1"/>
  <c r="G31" i="78" s="1"/>
  <c r="G32" i="78" s="1"/>
  <c r="G33" i="78" s="1"/>
  <c r="G34" i="78" s="1"/>
  <c r="G35" i="78" s="1"/>
  <c r="G36" i="78" s="1"/>
  <c r="G37" i="78" s="1"/>
  <c r="G38" i="78" s="1"/>
  <c r="G39" i="78" s="1"/>
  <c r="G40" i="78" s="1"/>
  <c r="G41" i="78" s="1"/>
  <c r="G42" i="78" s="1"/>
  <c r="G43" i="78" s="1"/>
  <c r="G44" i="78" s="1"/>
  <c r="G45" i="78" s="1"/>
  <c r="G46" i="78" s="1"/>
  <c r="G47" i="78" s="1"/>
  <c r="G48" i="78" s="1"/>
  <c r="G49" i="78" s="1"/>
  <c r="G50" i="78" s="1"/>
  <c r="G51" i="78" s="1"/>
  <c r="G52" i="78" s="1"/>
  <c r="G53" i="78" s="1"/>
  <c r="G55" i="78" s="1"/>
  <c r="C5" i="78"/>
  <c r="C4" i="78"/>
  <c r="C3" i="78"/>
  <c r="J64" i="77"/>
  <c r="A64" i="77"/>
  <c r="J63" i="77"/>
  <c r="A63" i="77"/>
  <c r="J59" i="77"/>
  <c r="A59" i="77"/>
  <c r="F55" i="77"/>
  <c r="E55" i="77"/>
  <c r="H54" i="77"/>
  <c r="J53" i="77"/>
  <c r="J54" i="77" s="1"/>
  <c r="I53" i="77"/>
  <c r="I54" i="77" s="1"/>
  <c r="J52" i="77"/>
  <c r="I52" i="77"/>
  <c r="J51" i="77"/>
  <c r="I51" i="77"/>
  <c r="J50" i="77"/>
  <c r="I50" i="77"/>
  <c r="J49" i="77"/>
  <c r="I49" i="77"/>
  <c r="J48" i="77"/>
  <c r="I48" i="77"/>
  <c r="J47" i="77"/>
  <c r="I47" i="77"/>
  <c r="J46" i="77"/>
  <c r="I46" i="77"/>
  <c r="J45" i="77"/>
  <c r="I45" i="77"/>
  <c r="J44" i="77"/>
  <c r="I44" i="77"/>
  <c r="J43" i="77"/>
  <c r="I43" i="77"/>
  <c r="J42" i="77"/>
  <c r="I42" i="77"/>
  <c r="J41" i="77"/>
  <c r="I41" i="77"/>
  <c r="J40" i="77"/>
  <c r="I40" i="77"/>
  <c r="J39" i="77"/>
  <c r="I39" i="77"/>
  <c r="J38" i="77"/>
  <c r="I38" i="77"/>
  <c r="J37" i="77"/>
  <c r="I37" i="77"/>
  <c r="J36" i="77"/>
  <c r="I36" i="77"/>
  <c r="J35" i="77"/>
  <c r="I35" i="77"/>
  <c r="J34" i="77"/>
  <c r="I34" i="77"/>
  <c r="J33" i="77"/>
  <c r="I33" i="77"/>
  <c r="J32" i="77"/>
  <c r="I32" i="77"/>
  <c r="J31" i="77"/>
  <c r="I31" i="77"/>
  <c r="J30" i="77"/>
  <c r="I30" i="77"/>
  <c r="J29" i="77"/>
  <c r="I29" i="77"/>
  <c r="J28" i="77"/>
  <c r="I28" i="77"/>
  <c r="J27" i="77"/>
  <c r="I27" i="77"/>
  <c r="J26" i="77"/>
  <c r="I26" i="77"/>
  <c r="J25" i="77"/>
  <c r="I25" i="77"/>
  <c r="J24" i="77"/>
  <c r="I24" i="77"/>
  <c r="J23" i="77"/>
  <c r="I23" i="77"/>
  <c r="J22" i="77"/>
  <c r="I22" i="77"/>
  <c r="J21" i="77"/>
  <c r="I21" i="77"/>
  <c r="J20" i="77"/>
  <c r="I20" i="77"/>
  <c r="J19" i="77"/>
  <c r="I19" i="77"/>
  <c r="J18" i="77"/>
  <c r="I18" i="77"/>
  <c r="J17" i="77"/>
  <c r="I17" i="77"/>
  <c r="E25" i="136"/>
  <c r="G17" i="77"/>
  <c r="G18" i="77" s="1"/>
  <c r="G19" i="77" s="1"/>
  <c r="G20" i="77" s="1"/>
  <c r="G21" i="77" s="1"/>
  <c r="G22" i="77" s="1"/>
  <c r="G23" i="77" s="1"/>
  <c r="G24" i="77" s="1"/>
  <c r="G25" i="77" s="1"/>
  <c r="G26" i="77" s="1"/>
  <c r="G27" i="77" s="1"/>
  <c r="G28" i="77" s="1"/>
  <c r="G29" i="77" s="1"/>
  <c r="G30" i="77" s="1"/>
  <c r="G31" i="77" s="1"/>
  <c r="G32" i="77" s="1"/>
  <c r="G33" i="77" s="1"/>
  <c r="G34" i="77" s="1"/>
  <c r="G35" i="77" s="1"/>
  <c r="G36" i="77" s="1"/>
  <c r="G37" i="77" s="1"/>
  <c r="G38" i="77" s="1"/>
  <c r="G39" i="77" s="1"/>
  <c r="G40" i="77" s="1"/>
  <c r="G41" i="77" s="1"/>
  <c r="G42" i="77" s="1"/>
  <c r="G43" i="77" s="1"/>
  <c r="G44" i="77" s="1"/>
  <c r="G45" i="77" s="1"/>
  <c r="G46" i="77" s="1"/>
  <c r="G47" i="77" s="1"/>
  <c r="G48" i="77" s="1"/>
  <c r="G49" i="77" s="1"/>
  <c r="G50" i="77" s="1"/>
  <c r="G51" i="77" s="1"/>
  <c r="G52" i="77" s="1"/>
  <c r="G53" i="77" s="1"/>
  <c r="G55" i="77" s="1"/>
  <c r="C5" i="77"/>
  <c r="C4" i="77"/>
  <c r="C3" i="77"/>
  <c r="J64" i="76"/>
  <c r="A64" i="76"/>
  <c r="J63" i="76"/>
  <c r="A63" i="76"/>
  <c r="J59" i="76"/>
  <c r="A59" i="76"/>
  <c r="F55" i="76"/>
  <c r="E55" i="76"/>
  <c r="H54" i="76"/>
  <c r="J53" i="76"/>
  <c r="J54" i="76" s="1"/>
  <c r="I53" i="76"/>
  <c r="I54" i="76" s="1"/>
  <c r="J52" i="76"/>
  <c r="I52" i="76"/>
  <c r="J51" i="76"/>
  <c r="I51" i="76"/>
  <c r="J50" i="76"/>
  <c r="I50" i="76"/>
  <c r="J49" i="76"/>
  <c r="I49" i="76"/>
  <c r="J48" i="76"/>
  <c r="I48" i="76"/>
  <c r="J47" i="76"/>
  <c r="I47" i="76"/>
  <c r="J46" i="76"/>
  <c r="I46" i="76"/>
  <c r="J45" i="76"/>
  <c r="I45" i="76"/>
  <c r="J44" i="76"/>
  <c r="I44" i="76"/>
  <c r="J43" i="76"/>
  <c r="I43" i="76"/>
  <c r="J42" i="76"/>
  <c r="I42" i="76"/>
  <c r="J41" i="76"/>
  <c r="I41" i="76"/>
  <c r="J40" i="76"/>
  <c r="I40" i="76"/>
  <c r="J39" i="76"/>
  <c r="I39" i="76"/>
  <c r="J38" i="76"/>
  <c r="I38" i="76"/>
  <c r="J37" i="76"/>
  <c r="I37" i="76"/>
  <c r="J36" i="76"/>
  <c r="I36" i="76"/>
  <c r="J35" i="76"/>
  <c r="I35" i="76"/>
  <c r="J34" i="76"/>
  <c r="I34" i="76"/>
  <c r="J33" i="76"/>
  <c r="I33" i="76"/>
  <c r="J32" i="76"/>
  <c r="I32" i="76"/>
  <c r="J31" i="76"/>
  <c r="I31" i="76"/>
  <c r="J30" i="76"/>
  <c r="I30" i="76"/>
  <c r="J29" i="76"/>
  <c r="I29" i="76"/>
  <c r="J28" i="76"/>
  <c r="I28" i="76"/>
  <c r="J27" i="76"/>
  <c r="I27" i="76"/>
  <c r="J26" i="76"/>
  <c r="I26" i="76"/>
  <c r="J25" i="76"/>
  <c r="I25" i="76"/>
  <c r="J24" i="76"/>
  <c r="I24" i="76"/>
  <c r="J23" i="76"/>
  <c r="I23" i="76"/>
  <c r="J22" i="76"/>
  <c r="I22" i="76"/>
  <c r="J21" i="76"/>
  <c r="I21" i="76"/>
  <c r="J20" i="76"/>
  <c r="I20" i="76"/>
  <c r="J19" i="76"/>
  <c r="I19" i="76"/>
  <c r="J18" i="76"/>
  <c r="I18" i="76"/>
  <c r="J17" i="76"/>
  <c r="I17" i="76"/>
  <c r="G17" i="76"/>
  <c r="G18" i="76" s="1"/>
  <c r="G19" i="76" s="1"/>
  <c r="G20" i="76" s="1"/>
  <c r="G21" i="76" s="1"/>
  <c r="G22" i="76" s="1"/>
  <c r="G23" i="76" s="1"/>
  <c r="G24" i="76" s="1"/>
  <c r="G25" i="76" s="1"/>
  <c r="G26" i="76" s="1"/>
  <c r="G27" i="76" s="1"/>
  <c r="G28" i="76" s="1"/>
  <c r="G29" i="76" s="1"/>
  <c r="G30" i="76" s="1"/>
  <c r="G31" i="76" s="1"/>
  <c r="G32" i="76" s="1"/>
  <c r="G33" i="76" s="1"/>
  <c r="G34" i="76" s="1"/>
  <c r="G35" i="76" s="1"/>
  <c r="G36" i="76" s="1"/>
  <c r="G37" i="76" s="1"/>
  <c r="G38" i="76" s="1"/>
  <c r="G39" i="76" s="1"/>
  <c r="G40" i="76" s="1"/>
  <c r="G41" i="76" s="1"/>
  <c r="G42" i="76" s="1"/>
  <c r="G43" i="76" s="1"/>
  <c r="G44" i="76" s="1"/>
  <c r="G45" i="76" s="1"/>
  <c r="G46" i="76" s="1"/>
  <c r="G47" i="76" s="1"/>
  <c r="G48" i="76" s="1"/>
  <c r="G49" i="76" s="1"/>
  <c r="G50" i="76" s="1"/>
  <c r="G51" i="76" s="1"/>
  <c r="G52" i="76" s="1"/>
  <c r="G53" i="76" s="1"/>
  <c r="G55" i="76" s="1"/>
  <c r="C5" i="76"/>
  <c r="C4" i="76"/>
  <c r="C3" i="76"/>
  <c r="J64" i="75"/>
  <c r="A64" i="75"/>
  <c r="J63" i="75"/>
  <c r="A63" i="75"/>
  <c r="J59" i="75"/>
  <c r="A59" i="75"/>
  <c r="F55" i="75"/>
  <c r="E55" i="75"/>
  <c r="H54" i="75"/>
  <c r="J53" i="75"/>
  <c r="J54" i="75" s="1"/>
  <c r="I53" i="75"/>
  <c r="I54" i="75" s="1"/>
  <c r="J52" i="75"/>
  <c r="I52" i="75"/>
  <c r="J51" i="75"/>
  <c r="I51" i="75"/>
  <c r="J50" i="75"/>
  <c r="I50" i="75"/>
  <c r="J49" i="75"/>
  <c r="I49" i="75"/>
  <c r="J48" i="75"/>
  <c r="I48" i="75"/>
  <c r="J47" i="75"/>
  <c r="I47" i="75"/>
  <c r="J46" i="75"/>
  <c r="I46" i="75"/>
  <c r="J45" i="75"/>
  <c r="I45" i="75"/>
  <c r="J44" i="75"/>
  <c r="I44" i="75"/>
  <c r="J43" i="75"/>
  <c r="I43" i="75"/>
  <c r="J42" i="75"/>
  <c r="I42" i="75"/>
  <c r="J41" i="75"/>
  <c r="I41" i="75"/>
  <c r="J40" i="75"/>
  <c r="I40" i="75"/>
  <c r="J39" i="75"/>
  <c r="I39" i="75"/>
  <c r="J38" i="75"/>
  <c r="I38" i="75"/>
  <c r="J37" i="75"/>
  <c r="I37" i="75"/>
  <c r="J36" i="75"/>
  <c r="I36" i="75"/>
  <c r="J35" i="75"/>
  <c r="I35" i="75"/>
  <c r="J34" i="75"/>
  <c r="I34" i="75"/>
  <c r="J33" i="75"/>
  <c r="I33" i="75"/>
  <c r="J32" i="75"/>
  <c r="I32" i="75"/>
  <c r="J31" i="75"/>
  <c r="I31" i="75"/>
  <c r="J30" i="75"/>
  <c r="I30" i="75"/>
  <c r="J29" i="75"/>
  <c r="I29" i="75"/>
  <c r="J28" i="75"/>
  <c r="I28" i="75"/>
  <c r="J27" i="75"/>
  <c r="I27" i="75"/>
  <c r="J26" i="75"/>
  <c r="I26" i="75"/>
  <c r="J25" i="75"/>
  <c r="I25" i="75"/>
  <c r="J24" i="75"/>
  <c r="I24" i="75"/>
  <c r="J23" i="75"/>
  <c r="I23" i="75"/>
  <c r="J22" i="75"/>
  <c r="I22" i="75"/>
  <c r="J21" i="75"/>
  <c r="I21" i="75"/>
  <c r="J20" i="75"/>
  <c r="I20" i="75"/>
  <c r="J19" i="75"/>
  <c r="I19" i="75"/>
  <c r="J18" i="75"/>
  <c r="I18" i="75"/>
  <c r="J17" i="75"/>
  <c r="I17" i="75"/>
  <c r="E23" i="136"/>
  <c r="G17" i="75"/>
  <c r="G18" i="75" s="1"/>
  <c r="G19" i="75" s="1"/>
  <c r="G20" i="75" s="1"/>
  <c r="G21" i="75" s="1"/>
  <c r="G22" i="75" s="1"/>
  <c r="G23" i="75" s="1"/>
  <c r="G24" i="75" s="1"/>
  <c r="G25" i="75" s="1"/>
  <c r="G26" i="75" s="1"/>
  <c r="G27" i="75" s="1"/>
  <c r="G28" i="75" s="1"/>
  <c r="G29" i="75" s="1"/>
  <c r="G30" i="75" s="1"/>
  <c r="G31" i="75" s="1"/>
  <c r="G32" i="75" s="1"/>
  <c r="G33" i="75" s="1"/>
  <c r="G34" i="75" s="1"/>
  <c r="G35" i="75" s="1"/>
  <c r="G36" i="75" s="1"/>
  <c r="G37" i="75" s="1"/>
  <c r="G38" i="75" s="1"/>
  <c r="G39" i="75" s="1"/>
  <c r="G40" i="75" s="1"/>
  <c r="G41" i="75" s="1"/>
  <c r="G42" i="75" s="1"/>
  <c r="G43" i="75" s="1"/>
  <c r="G44" i="75" s="1"/>
  <c r="G45" i="75" s="1"/>
  <c r="G46" i="75" s="1"/>
  <c r="G47" i="75" s="1"/>
  <c r="G48" i="75" s="1"/>
  <c r="G49" i="75" s="1"/>
  <c r="G50" i="75" s="1"/>
  <c r="G51" i="75" s="1"/>
  <c r="G52" i="75" s="1"/>
  <c r="G53" i="75" s="1"/>
  <c r="G55" i="75" s="1"/>
  <c r="C5" i="75"/>
  <c r="C4" i="75"/>
  <c r="C3" i="75"/>
  <c r="J64" i="72"/>
  <c r="A64" i="72"/>
  <c r="J63" i="72"/>
  <c r="A63" i="72"/>
  <c r="J59" i="72"/>
  <c r="A59" i="72"/>
  <c r="F55" i="72"/>
  <c r="E55" i="72"/>
  <c r="H54" i="72"/>
  <c r="J53" i="72"/>
  <c r="J54" i="72" s="1"/>
  <c r="I53" i="72"/>
  <c r="I54" i="72" s="1"/>
  <c r="J52" i="72"/>
  <c r="I52" i="72"/>
  <c r="J51" i="72"/>
  <c r="I51" i="72"/>
  <c r="J50" i="72"/>
  <c r="I50" i="72"/>
  <c r="J49" i="72"/>
  <c r="I49" i="72"/>
  <c r="J48" i="72"/>
  <c r="I48" i="72"/>
  <c r="J47" i="72"/>
  <c r="I47" i="72"/>
  <c r="J46" i="72"/>
  <c r="I46" i="72"/>
  <c r="J45" i="72"/>
  <c r="I45" i="72"/>
  <c r="J44" i="72"/>
  <c r="I44" i="72"/>
  <c r="J43" i="72"/>
  <c r="I43" i="72"/>
  <c r="J42" i="72"/>
  <c r="I42" i="72"/>
  <c r="J41" i="72"/>
  <c r="I41" i="72"/>
  <c r="J40" i="72"/>
  <c r="I40" i="72"/>
  <c r="J39" i="72"/>
  <c r="I39" i="72"/>
  <c r="J38" i="72"/>
  <c r="I38" i="72"/>
  <c r="J37" i="72"/>
  <c r="I37" i="72"/>
  <c r="J36" i="72"/>
  <c r="I36" i="72"/>
  <c r="J35" i="72"/>
  <c r="I35" i="72"/>
  <c r="J34" i="72"/>
  <c r="I34" i="72"/>
  <c r="J33" i="72"/>
  <c r="I33" i="72"/>
  <c r="J32" i="72"/>
  <c r="I32" i="72"/>
  <c r="J31" i="72"/>
  <c r="I31" i="72"/>
  <c r="J30" i="72"/>
  <c r="I30" i="72"/>
  <c r="J29" i="72"/>
  <c r="I29" i="72"/>
  <c r="J28" i="72"/>
  <c r="I28" i="72"/>
  <c r="J27" i="72"/>
  <c r="I27" i="72"/>
  <c r="J26" i="72"/>
  <c r="I26" i="72"/>
  <c r="J25" i="72"/>
  <c r="I25" i="72"/>
  <c r="J24" i="72"/>
  <c r="I24" i="72"/>
  <c r="J23" i="72"/>
  <c r="I23" i="72"/>
  <c r="J22" i="72"/>
  <c r="I22" i="72"/>
  <c r="J21" i="72"/>
  <c r="I21" i="72"/>
  <c r="J20" i="72"/>
  <c r="I20" i="72"/>
  <c r="J19" i="72"/>
  <c r="I19" i="72"/>
  <c r="J18" i="72"/>
  <c r="I18" i="72"/>
  <c r="J17" i="72"/>
  <c r="I17" i="72"/>
  <c r="E22" i="136"/>
  <c r="G17" i="72"/>
  <c r="G18" i="72" s="1"/>
  <c r="G19" i="72" s="1"/>
  <c r="G20" i="72" s="1"/>
  <c r="G21" i="72" s="1"/>
  <c r="G22" i="72" s="1"/>
  <c r="G23" i="72" s="1"/>
  <c r="G24" i="72" s="1"/>
  <c r="G25" i="72" s="1"/>
  <c r="G26" i="72" s="1"/>
  <c r="G27" i="72" s="1"/>
  <c r="G28" i="72" s="1"/>
  <c r="G29" i="72" s="1"/>
  <c r="G30" i="72" s="1"/>
  <c r="G31" i="72" s="1"/>
  <c r="G32" i="72" s="1"/>
  <c r="G33" i="72" s="1"/>
  <c r="G34" i="72" s="1"/>
  <c r="G35" i="72" s="1"/>
  <c r="G36" i="72" s="1"/>
  <c r="G37" i="72" s="1"/>
  <c r="G38" i="72" s="1"/>
  <c r="G39" i="72" s="1"/>
  <c r="G40" i="72" s="1"/>
  <c r="G41" i="72" s="1"/>
  <c r="G42" i="72" s="1"/>
  <c r="G43" i="72" s="1"/>
  <c r="G44" i="72" s="1"/>
  <c r="G45" i="72" s="1"/>
  <c r="G46" i="72" s="1"/>
  <c r="G47" i="72" s="1"/>
  <c r="G48" i="72" s="1"/>
  <c r="G49" i="72" s="1"/>
  <c r="G50" i="72" s="1"/>
  <c r="G51" i="72" s="1"/>
  <c r="G52" i="72" s="1"/>
  <c r="G53" i="72" s="1"/>
  <c r="G55" i="72" s="1"/>
  <c r="C5" i="72"/>
  <c r="C4" i="72"/>
  <c r="C3" i="72"/>
  <c r="J64" i="71"/>
  <c r="A64" i="71"/>
  <c r="J63" i="71"/>
  <c r="A63" i="71"/>
  <c r="J59" i="71"/>
  <c r="A59" i="71"/>
  <c r="F55" i="71"/>
  <c r="E55" i="71"/>
  <c r="H54" i="71"/>
  <c r="J53" i="71"/>
  <c r="J54" i="71" s="1"/>
  <c r="I53" i="71"/>
  <c r="I54" i="71" s="1"/>
  <c r="J52" i="71"/>
  <c r="I52" i="71"/>
  <c r="J51" i="71"/>
  <c r="I51" i="71"/>
  <c r="J50" i="71"/>
  <c r="I50" i="71"/>
  <c r="J49" i="71"/>
  <c r="I49" i="71"/>
  <c r="J48" i="71"/>
  <c r="I48" i="71"/>
  <c r="J47" i="71"/>
  <c r="I47" i="71"/>
  <c r="J46" i="71"/>
  <c r="I46" i="71"/>
  <c r="J45" i="71"/>
  <c r="I45" i="71"/>
  <c r="J44" i="71"/>
  <c r="I44" i="71"/>
  <c r="J43" i="71"/>
  <c r="I43" i="71"/>
  <c r="J42" i="71"/>
  <c r="I42" i="71"/>
  <c r="J41" i="71"/>
  <c r="I41" i="71"/>
  <c r="J40" i="71"/>
  <c r="I40" i="71"/>
  <c r="J39" i="71"/>
  <c r="I39" i="71"/>
  <c r="J38" i="71"/>
  <c r="I38" i="71"/>
  <c r="J37" i="71"/>
  <c r="I37" i="71"/>
  <c r="J36" i="71"/>
  <c r="I36" i="71"/>
  <c r="J35" i="71"/>
  <c r="I35" i="71"/>
  <c r="J34" i="71"/>
  <c r="I34" i="71"/>
  <c r="J33" i="71"/>
  <c r="I33" i="71"/>
  <c r="J32" i="71"/>
  <c r="I32" i="71"/>
  <c r="J31" i="71"/>
  <c r="I31" i="71"/>
  <c r="J30" i="71"/>
  <c r="I30" i="71"/>
  <c r="J29" i="71"/>
  <c r="I29" i="71"/>
  <c r="J28" i="71"/>
  <c r="I28" i="71"/>
  <c r="J27" i="71"/>
  <c r="I27" i="71"/>
  <c r="J26" i="71"/>
  <c r="I26" i="71"/>
  <c r="J25" i="71"/>
  <c r="I25" i="71"/>
  <c r="J24" i="71"/>
  <c r="I24" i="71"/>
  <c r="J23" i="71"/>
  <c r="I23" i="71"/>
  <c r="J22" i="71"/>
  <c r="I22" i="71"/>
  <c r="J21" i="71"/>
  <c r="I21" i="71"/>
  <c r="J20" i="71"/>
  <c r="I20" i="71"/>
  <c r="J19" i="71"/>
  <c r="I19" i="71"/>
  <c r="J18" i="71"/>
  <c r="I18" i="71"/>
  <c r="J17" i="71"/>
  <c r="I17" i="71"/>
  <c r="E21" i="136"/>
  <c r="G17" i="71"/>
  <c r="G18" i="71" s="1"/>
  <c r="G19" i="71" s="1"/>
  <c r="G20" i="71" s="1"/>
  <c r="G21" i="71" s="1"/>
  <c r="G22" i="71" s="1"/>
  <c r="G23" i="71" s="1"/>
  <c r="G24" i="71" s="1"/>
  <c r="G25" i="71" s="1"/>
  <c r="G26" i="71" s="1"/>
  <c r="G27" i="71" s="1"/>
  <c r="G28" i="71" s="1"/>
  <c r="G29" i="71" s="1"/>
  <c r="G30" i="71" s="1"/>
  <c r="G31" i="71" s="1"/>
  <c r="G32" i="71" s="1"/>
  <c r="G33" i="71" s="1"/>
  <c r="G34" i="71" s="1"/>
  <c r="G35" i="71" s="1"/>
  <c r="G36" i="71" s="1"/>
  <c r="G37" i="71" s="1"/>
  <c r="G38" i="71" s="1"/>
  <c r="G39" i="71" s="1"/>
  <c r="G40" i="71" s="1"/>
  <c r="G41" i="71" s="1"/>
  <c r="G42" i="71" s="1"/>
  <c r="G43" i="71" s="1"/>
  <c r="G44" i="71" s="1"/>
  <c r="G45" i="71" s="1"/>
  <c r="G46" i="71" s="1"/>
  <c r="G47" i="71" s="1"/>
  <c r="G48" i="71" s="1"/>
  <c r="G49" i="71" s="1"/>
  <c r="G50" i="71" s="1"/>
  <c r="G51" i="71" s="1"/>
  <c r="G52" i="71" s="1"/>
  <c r="G53" i="71" s="1"/>
  <c r="G55" i="71" s="1"/>
  <c r="C5" i="71"/>
  <c r="C4" i="71"/>
  <c r="C3" i="71"/>
  <c r="J64" i="70"/>
  <c r="A64" i="70"/>
  <c r="J63" i="70"/>
  <c r="A63" i="70"/>
  <c r="J59" i="70"/>
  <c r="A59" i="70"/>
  <c r="F55" i="70"/>
  <c r="E55" i="70"/>
  <c r="H54" i="70"/>
  <c r="J53" i="70"/>
  <c r="J54" i="70" s="1"/>
  <c r="I53" i="70"/>
  <c r="I54" i="70" s="1"/>
  <c r="J52" i="70"/>
  <c r="I52" i="70"/>
  <c r="J51" i="70"/>
  <c r="I51" i="70"/>
  <c r="J50" i="70"/>
  <c r="I50" i="70"/>
  <c r="J49" i="70"/>
  <c r="I49" i="70"/>
  <c r="J48" i="70"/>
  <c r="I48" i="70"/>
  <c r="J47" i="70"/>
  <c r="I47" i="70"/>
  <c r="J46" i="70"/>
  <c r="I46" i="70"/>
  <c r="J45" i="70"/>
  <c r="I45" i="70"/>
  <c r="J44" i="70"/>
  <c r="I44" i="70"/>
  <c r="J43" i="70"/>
  <c r="I43" i="70"/>
  <c r="J42" i="70"/>
  <c r="I42" i="70"/>
  <c r="J41" i="70"/>
  <c r="I41" i="70"/>
  <c r="J40" i="70"/>
  <c r="I40" i="70"/>
  <c r="J39" i="70"/>
  <c r="I39" i="70"/>
  <c r="J38" i="70"/>
  <c r="I38" i="70"/>
  <c r="J37" i="70"/>
  <c r="I37" i="70"/>
  <c r="J36" i="70"/>
  <c r="I36" i="70"/>
  <c r="J35" i="70"/>
  <c r="I35" i="70"/>
  <c r="J34" i="70"/>
  <c r="I34" i="70"/>
  <c r="J33" i="70"/>
  <c r="I33" i="70"/>
  <c r="J32" i="70"/>
  <c r="I32" i="70"/>
  <c r="J31" i="70"/>
  <c r="I31" i="70"/>
  <c r="J30" i="70"/>
  <c r="I30" i="70"/>
  <c r="J29" i="70"/>
  <c r="I29" i="70"/>
  <c r="J28" i="70"/>
  <c r="I28" i="70"/>
  <c r="J27" i="70"/>
  <c r="I27" i="70"/>
  <c r="J26" i="70"/>
  <c r="I26" i="70"/>
  <c r="J25" i="70"/>
  <c r="I25" i="70"/>
  <c r="J24" i="70"/>
  <c r="I24" i="70"/>
  <c r="J23" i="70"/>
  <c r="I23" i="70"/>
  <c r="J22" i="70"/>
  <c r="I22" i="70"/>
  <c r="J21" i="70"/>
  <c r="I21" i="70"/>
  <c r="J20" i="70"/>
  <c r="I20" i="70"/>
  <c r="J19" i="70"/>
  <c r="I19" i="70"/>
  <c r="J18" i="70"/>
  <c r="I18" i="70"/>
  <c r="J17" i="70"/>
  <c r="I17" i="70"/>
  <c r="G17" i="70"/>
  <c r="G18" i="70" s="1"/>
  <c r="G19" i="70" s="1"/>
  <c r="G20" i="70" s="1"/>
  <c r="G21" i="70" s="1"/>
  <c r="G22" i="70" s="1"/>
  <c r="G23" i="70" s="1"/>
  <c r="G24" i="70" s="1"/>
  <c r="G25" i="70" s="1"/>
  <c r="G26" i="70" s="1"/>
  <c r="G27" i="70" s="1"/>
  <c r="G28" i="70" s="1"/>
  <c r="G29" i="70" s="1"/>
  <c r="G30" i="70" s="1"/>
  <c r="G31" i="70" s="1"/>
  <c r="G32" i="70" s="1"/>
  <c r="G33" i="70" s="1"/>
  <c r="G34" i="70" s="1"/>
  <c r="G35" i="70" s="1"/>
  <c r="G36" i="70" s="1"/>
  <c r="G37" i="70" s="1"/>
  <c r="G38" i="70" s="1"/>
  <c r="G39" i="70" s="1"/>
  <c r="G40" i="70" s="1"/>
  <c r="G41" i="70" s="1"/>
  <c r="G42" i="70" s="1"/>
  <c r="G43" i="70" s="1"/>
  <c r="G44" i="70" s="1"/>
  <c r="G45" i="70" s="1"/>
  <c r="G46" i="70" s="1"/>
  <c r="G47" i="70" s="1"/>
  <c r="G48" i="70" s="1"/>
  <c r="G49" i="70" s="1"/>
  <c r="G50" i="70" s="1"/>
  <c r="G51" i="70" s="1"/>
  <c r="G52" i="70" s="1"/>
  <c r="G53" i="70" s="1"/>
  <c r="G55" i="70" s="1"/>
  <c r="C5" i="70"/>
  <c r="C4" i="70"/>
  <c r="C3" i="70"/>
  <c r="J64" i="69"/>
  <c r="A64" i="69"/>
  <c r="J63" i="69"/>
  <c r="A63" i="69"/>
  <c r="J59" i="69"/>
  <c r="A59" i="69"/>
  <c r="F55" i="69"/>
  <c r="E55" i="69"/>
  <c r="H54" i="69"/>
  <c r="J53" i="69"/>
  <c r="J54" i="69" s="1"/>
  <c r="I53" i="69"/>
  <c r="I54" i="69" s="1"/>
  <c r="J52" i="69"/>
  <c r="I52" i="69"/>
  <c r="J51" i="69"/>
  <c r="I51" i="69"/>
  <c r="J50" i="69"/>
  <c r="I50" i="69"/>
  <c r="J49" i="69"/>
  <c r="I49" i="69"/>
  <c r="J48" i="69"/>
  <c r="I48" i="69"/>
  <c r="J47" i="69"/>
  <c r="I47" i="69"/>
  <c r="J46" i="69"/>
  <c r="I46" i="69"/>
  <c r="J45" i="69"/>
  <c r="I45" i="69"/>
  <c r="J44" i="69"/>
  <c r="I44" i="69"/>
  <c r="J43" i="69"/>
  <c r="I43" i="69"/>
  <c r="J42" i="69"/>
  <c r="I42" i="69"/>
  <c r="J41" i="69"/>
  <c r="I41" i="69"/>
  <c r="J40" i="69"/>
  <c r="I40" i="69"/>
  <c r="J39" i="69"/>
  <c r="I39" i="69"/>
  <c r="J38" i="69"/>
  <c r="I38" i="69"/>
  <c r="J37" i="69"/>
  <c r="I37" i="69"/>
  <c r="J36" i="69"/>
  <c r="I36" i="69"/>
  <c r="J35" i="69"/>
  <c r="I35" i="69"/>
  <c r="J34" i="69"/>
  <c r="I34" i="69"/>
  <c r="J33" i="69"/>
  <c r="I33" i="69"/>
  <c r="J32" i="69"/>
  <c r="I32" i="69"/>
  <c r="J31" i="69"/>
  <c r="I31" i="69"/>
  <c r="J30" i="69"/>
  <c r="I30" i="69"/>
  <c r="J29" i="69"/>
  <c r="I29" i="69"/>
  <c r="J28" i="69"/>
  <c r="I28" i="69"/>
  <c r="J27" i="69"/>
  <c r="I27" i="69"/>
  <c r="J26" i="69"/>
  <c r="I26" i="69"/>
  <c r="J25" i="69"/>
  <c r="I25" i="69"/>
  <c r="J24" i="69"/>
  <c r="I24" i="69"/>
  <c r="J23" i="69"/>
  <c r="I23" i="69"/>
  <c r="J22" i="69"/>
  <c r="I22" i="69"/>
  <c r="J21" i="69"/>
  <c r="I21" i="69"/>
  <c r="J20" i="69"/>
  <c r="I20" i="69"/>
  <c r="J19" i="69"/>
  <c r="I19" i="69"/>
  <c r="J18" i="69"/>
  <c r="I18" i="69"/>
  <c r="J17" i="69"/>
  <c r="I17" i="69"/>
  <c r="G17" i="69"/>
  <c r="G18" i="69" s="1"/>
  <c r="G19" i="69" s="1"/>
  <c r="G20" i="69" s="1"/>
  <c r="G21" i="69" s="1"/>
  <c r="G22" i="69" s="1"/>
  <c r="G23" i="69" s="1"/>
  <c r="G24" i="69" s="1"/>
  <c r="G25" i="69" s="1"/>
  <c r="G26" i="69" s="1"/>
  <c r="G27" i="69" s="1"/>
  <c r="G28" i="69" s="1"/>
  <c r="G29" i="69" s="1"/>
  <c r="G30" i="69" s="1"/>
  <c r="G31" i="69" s="1"/>
  <c r="G32" i="69" s="1"/>
  <c r="G33" i="69" s="1"/>
  <c r="G34" i="69" s="1"/>
  <c r="G35" i="69" s="1"/>
  <c r="G36" i="69" s="1"/>
  <c r="G37" i="69" s="1"/>
  <c r="G38" i="69" s="1"/>
  <c r="G39" i="69" s="1"/>
  <c r="G40" i="69" s="1"/>
  <c r="G41" i="69" s="1"/>
  <c r="G42" i="69" s="1"/>
  <c r="G43" i="69" s="1"/>
  <c r="G44" i="69" s="1"/>
  <c r="G45" i="69" s="1"/>
  <c r="G46" i="69" s="1"/>
  <c r="G47" i="69" s="1"/>
  <c r="G48" i="69" s="1"/>
  <c r="G49" i="69" s="1"/>
  <c r="G50" i="69" s="1"/>
  <c r="G51" i="69" s="1"/>
  <c r="G52" i="69" s="1"/>
  <c r="G53" i="69" s="1"/>
  <c r="G55" i="69" s="1"/>
  <c r="K16" i="69"/>
  <c r="C5" i="69"/>
  <c r="C4" i="69"/>
  <c r="C3" i="69"/>
  <c r="J64" i="68"/>
  <c r="A64" i="68"/>
  <c r="J63" i="68"/>
  <c r="A63" i="68"/>
  <c r="J59" i="68"/>
  <c r="A59" i="68"/>
  <c r="F55" i="68"/>
  <c r="E55" i="68"/>
  <c r="H54" i="68"/>
  <c r="J53" i="68"/>
  <c r="J54" i="68" s="1"/>
  <c r="I53" i="68"/>
  <c r="I54" i="68" s="1"/>
  <c r="J52" i="68"/>
  <c r="I52" i="68"/>
  <c r="J51" i="68"/>
  <c r="I51" i="68"/>
  <c r="J50" i="68"/>
  <c r="I50" i="68"/>
  <c r="J49" i="68"/>
  <c r="I49" i="68"/>
  <c r="J48" i="68"/>
  <c r="I48" i="68"/>
  <c r="J47" i="68"/>
  <c r="I47" i="68"/>
  <c r="J46" i="68"/>
  <c r="I46" i="68"/>
  <c r="J45" i="68"/>
  <c r="I45" i="68"/>
  <c r="J44" i="68"/>
  <c r="I44" i="68"/>
  <c r="J43" i="68"/>
  <c r="I43" i="68"/>
  <c r="J42" i="68"/>
  <c r="I42" i="68"/>
  <c r="J41" i="68"/>
  <c r="I41" i="68"/>
  <c r="J40" i="68"/>
  <c r="I40" i="68"/>
  <c r="J39" i="68"/>
  <c r="I39" i="68"/>
  <c r="J38" i="68"/>
  <c r="I38" i="68"/>
  <c r="J37" i="68"/>
  <c r="I37" i="68"/>
  <c r="J36" i="68"/>
  <c r="I36" i="68"/>
  <c r="J35" i="68"/>
  <c r="I35" i="68"/>
  <c r="J34" i="68"/>
  <c r="I34" i="68"/>
  <c r="J33" i="68"/>
  <c r="I33" i="68"/>
  <c r="J32" i="68"/>
  <c r="I32" i="68"/>
  <c r="J31" i="68"/>
  <c r="I31" i="68"/>
  <c r="J30" i="68"/>
  <c r="I30" i="68"/>
  <c r="J29" i="68"/>
  <c r="I29" i="68"/>
  <c r="J28" i="68"/>
  <c r="I28" i="68"/>
  <c r="J27" i="68"/>
  <c r="I27" i="68"/>
  <c r="J26" i="68"/>
  <c r="I26" i="68"/>
  <c r="J25" i="68"/>
  <c r="I25" i="68"/>
  <c r="J24" i="68"/>
  <c r="I24" i="68"/>
  <c r="J23" i="68"/>
  <c r="I23" i="68"/>
  <c r="J22" i="68"/>
  <c r="I22" i="68"/>
  <c r="J21" i="68"/>
  <c r="I21" i="68"/>
  <c r="J20" i="68"/>
  <c r="I20" i="68"/>
  <c r="J19" i="68"/>
  <c r="I19" i="68"/>
  <c r="J18" i="68"/>
  <c r="I18" i="68"/>
  <c r="J17" i="68"/>
  <c r="I17" i="68"/>
  <c r="K16" i="68"/>
  <c r="G17" i="68"/>
  <c r="G18" i="68" s="1"/>
  <c r="G19" i="68" s="1"/>
  <c r="G20" i="68" s="1"/>
  <c r="G21" i="68" s="1"/>
  <c r="G22" i="68" s="1"/>
  <c r="G23" i="68" s="1"/>
  <c r="G24" i="68" s="1"/>
  <c r="G25" i="68" s="1"/>
  <c r="G26" i="68" s="1"/>
  <c r="G27" i="68" s="1"/>
  <c r="G28" i="68" s="1"/>
  <c r="G29" i="68" s="1"/>
  <c r="G30" i="68" s="1"/>
  <c r="G31" i="68" s="1"/>
  <c r="G32" i="68" s="1"/>
  <c r="G33" i="68" s="1"/>
  <c r="G34" i="68" s="1"/>
  <c r="G35" i="68" s="1"/>
  <c r="G36" i="68" s="1"/>
  <c r="G37" i="68" s="1"/>
  <c r="G38" i="68" s="1"/>
  <c r="G39" i="68" s="1"/>
  <c r="G40" i="68" s="1"/>
  <c r="G41" i="68" s="1"/>
  <c r="G42" i="68" s="1"/>
  <c r="G43" i="68" s="1"/>
  <c r="G44" i="68" s="1"/>
  <c r="G45" i="68" s="1"/>
  <c r="G46" i="68" s="1"/>
  <c r="G47" i="68" s="1"/>
  <c r="G48" i="68" s="1"/>
  <c r="G49" i="68" s="1"/>
  <c r="G50" i="68" s="1"/>
  <c r="G51" i="68" s="1"/>
  <c r="G52" i="68" s="1"/>
  <c r="G53" i="68" s="1"/>
  <c r="G55" i="68" s="1"/>
  <c r="C5" i="68"/>
  <c r="C4" i="68"/>
  <c r="C3" i="68"/>
  <c r="J64" i="67"/>
  <c r="A64" i="67"/>
  <c r="J63" i="67"/>
  <c r="A63" i="67"/>
  <c r="J59" i="67"/>
  <c r="A59" i="67"/>
  <c r="F55" i="67"/>
  <c r="E55" i="67"/>
  <c r="H54" i="67"/>
  <c r="J53" i="67"/>
  <c r="J54" i="67" s="1"/>
  <c r="I53" i="67"/>
  <c r="I54" i="67" s="1"/>
  <c r="J52" i="67"/>
  <c r="I52" i="67"/>
  <c r="J51" i="67"/>
  <c r="I51" i="67"/>
  <c r="J50" i="67"/>
  <c r="I50" i="67"/>
  <c r="J49" i="67"/>
  <c r="I49" i="67"/>
  <c r="J48" i="67"/>
  <c r="I48" i="67"/>
  <c r="J47" i="67"/>
  <c r="I47" i="67"/>
  <c r="J46" i="67"/>
  <c r="I46" i="67"/>
  <c r="J45" i="67"/>
  <c r="I45" i="67"/>
  <c r="J44" i="67"/>
  <c r="I44" i="67"/>
  <c r="J43" i="67"/>
  <c r="I43" i="67"/>
  <c r="J42" i="67"/>
  <c r="I42" i="67"/>
  <c r="J41" i="67"/>
  <c r="I41" i="67"/>
  <c r="J40" i="67"/>
  <c r="I40" i="67"/>
  <c r="J39" i="67"/>
  <c r="I39" i="67"/>
  <c r="J38" i="67"/>
  <c r="I38" i="67"/>
  <c r="J37" i="67"/>
  <c r="I37" i="67"/>
  <c r="J36" i="67"/>
  <c r="I36" i="67"/>
  <c r="J35" i="67"/>
  <c r="I35" i="67"/>
  <c r="J34" i="67"/>
  <c r="I34" i="67"/>
  <c r="J33" i="67"/>
  <c r="I33" i="67"/>
  <c r="J32" i="67"/>
  <c r="I32" i="67"/>
  <c r="J31" i="67"/>
  <c r="I31" i="67"/>
  <c r="J30" i="67"/>
  <c r="I30" i="67"/>
  <c r="J29" i="67"/>
  <c r="I29" i="67"/>
  <c r="J28" i="67"/>
  <c r="I28" i="67"/>
  <c r="J27" i="67"/>
  <c r="I27" i="67"/>
  <c r="J26" i="67"/>
  <c r="I26" i="67"/>
  <c r="J25" i="67"/>
  <c r="I25" i="67"/>
  <c r="J24" i="67"/>
  <c r="I24" i="67"/>
  <c r="J23" i="67"/>
  <c r="I23" i="67"/>
  <c r="J22" i="67"/>
  <c r="I22" i="67"/>
  <c r="J21" i="67"/>
  <c r="I21" i="67"/>
  <c r="J20" i="67"/>
  <c r="I20" i="67"/>
  <c r="J19" i="67"/>
  <c r="I19" i="67"/>
  <c r="J18" i="67"/>
  <c r="I18" i="67"/>
  <c r="J17" i="67"/>
  <c r="I17" i="67"/>
  <c r="G17" i="67"/>
  <c r="G18" i="67" s="1"/>
  <c r="G19" i="67" s="1"/>
  <c r="G20" i="67" s="1"/>
  <c r="G21" i="67" s="1"/>
  <c r="G22" i="67" s="1"/>
  <c r="G23" i="67" s="1"/>
  <c r="G24" i="67" s="1"/>
  <c r="G25" i="67" s="1"/>
  <c r="G26" i="67" s="1"/>
  <c r="G27" i="67" s="1"/>
  <c r="G28" i="67" s="1"/>
  <c r="G29" i="67" s="1"/>
  <c r="G30" i="67" s="1"/>
  <c r="G31" i="67" s="1"/>
  <c r="G32" i="67" s="1"/>
  <c r="G33" i="67" s="1"/>
  <c r="G34" i="67" s="1"/>
  <c r="G35" i="67" s="1"/>
  <c r="G36" i="67" s="1"/>
  <c r="G37" i="67" s="1"/>
  <c r="G38" i="67" s="1"/>
  <c r="G39" i="67" s="1"/>
  <c r="G40" i="67" s="1"/>
  <c r="G41" i="67" s="1"/>
  <c r="G42" i="67" s="1"/>
  <c r="G43" i="67" s="1"/>
  <c r="G44" i="67" s="1"/>
  <c r="G45" i="67" s="1"/>
  <c r="G46" i="67" s="1"/>
  <c r="G47" i="67" s="1"/>
  <c r="G48" i="67" s="1"/>
  <c r="G49" i="67" s="1"/>
  <c r="G50" i="67" s="1"/>
  <c r="G51" i="67" s="1"/>
  <c r="G52" i="67" s="1"/>
  <c r="G53" i="67" s="1"/>
  <c r="G55" i="67" s="1"/>
  <c r="C5" i="67"/>
  <c r="C4" i="67"/>
  <c r="C3" i="67"/>
  <c r="J64" i="65"/>
  <c r="A64" i="65"/>
  <c r="J63" i="65"/>
  <c r="A63" i="65"/>
  <c r="J59" i="65"/>
  <c r="A59" i="65"/>
  <c r="F55" i="65"/>
  <c r="E55" i="65"/>
  <c r="H54" i="65"/>
  <c r="J53" i="65"/>
  <c r="J54" i="65" s="1"/>
  <c r="I53" i="65"/>
  <c r="I54" i="65" s="1"/>
  <c r="J52" i="65"/>
  <c r="I52" i="65"/>
  <c r="J51" i="65"/>
  <c r="I51" i="65"/>
  <c r="J50" i="65"/>
  <c r="I50" i="65"/>
  <c r="J49" i="65"/>
  <c r="I49" i="65"/>
  <c r="J48" i="65"/>
  <c r="I48" i="65"/>
  <c r="J47" i="65"/>
  <c r="I47" i="65"/>
  <c r="J46" i="65"/>
  <c r="I46" i="65"/>
  <c r="J45" i="65"/>
  <c r="I45" i="65"/>
  <c r="J44" i="65"/>
  <c r="I44" i="65"/>
  <c r="J43" i="65"/>
  <c r="I43" i="65"/>
  <c r="J42" i="65"/>
  <c r="I42" i="65"/>
  <c r="J41" i="65"/>
  <c r="I41" i="65"/>
  <c r="J40" i="65"/>
  <c r="I40" i="65"/>
  <c r="J39" i="65"/>
  <c r="I39" i="65"/>
  <c r="J38" i="65"/>
  <c r="I38" i="65"/>
  <c r="J37" i="65"/>
  <c r="I37" i="65"/>
  <c r="J36" i="65"/>
  <c r="I36" i="65"/>
  <c r="J35" i="65"/>
  <c r="I35" i="65"/>
  <c r="J34" i="65"/>
  <c r="I34" i="65"/>
  <c r="J33" i="65"/>
  <c r="I33" i="65"/>
  <c r="J32" i="65"/>
  <c r="I32" i="65"/>
  <c r="J31" i="65"/>
  <c r="I31" i="65"/>
  <c r="J30" i="65"/>
  <c r="I30" i="65"/>
  <c r="J29" i="65"/>
  <c r="I29" i="65"/>
  <c r="J28" i="65"/>
  <c r="I28" i="65"/>
  <c r="J27" i="65"/>
  <c r="I27" i="65"/>
  <c r="J26" i="65"/>
  <c r="I26" i="65"/>
  <c r="J25" i="65"/>
  <c r="I25" i="65"/>
  <c r="J24" i="65"/>
  <c r="I24" i="65"/>
  <c r="J23" i="65"/>
  <c r="I23" i="65"/>
  <c r="J22" i="65"/>
  <c r="I22" i="65"/>
  <c r="J21" i="65"/>
  <c r="I21" i="65"/>
  <c r="J20" i="65"/>
  <c r="I20" i="65"/>
  <c r="J19" i="65"/>
  <c r="I19" i="65"/>
  <c r="J18" i="65"/>
  <c r="I18" i="65"/>
  <c r="J17" i="65"/>
  <c r="I17" i="65"/>
  <c r="G17" i="65"/>
  <c r="G18" i="65" s="1"/>
  <c r="G19" i="65" s="1"/>
  <c r="G20" i="65" s="1"/>
  <c r="G21" i="65" s="1"/>
  <c r="G22" i="65" s="1"/>
  <c r="G23" i="65" s="1"/>
  <c r="G24" i="65" s="1"/>
  <c r="G25" i="65" s="1"/>
  <c r="G26" i="65" s="1"/>
  <c r="G27" i="65" s="1"/>
  <c r="G28" i="65" s="1"/>
  <c r="G29" i="65" s="1"/>
  <c r="G30" i="65" s="1"/>
  <c r="G31" i="65" s="1"/>
  <c r="G32" i="65" s="1"/>
  <c r="G33" i="65" s="1"/>
  <c r="G34" i="65" s="1"/>
  <c r="G35" i="65" s="1"/>
  <c r="G36" i="65" s="1"/>
  <c r="G37" i="65" s="1"/>
  <c r="G38" i="65" s="1"/>
  <c r="G39" i="65" s="1"/>
  <c r="G40" i="65" s="1"/>
  <c r="G41" i="65" s="1"/>
  <c r="G42" i="65" s="1"/>
  <c r="G43" i="65" s="1"/>
  <c r="G44" i="65" s="1"/>
  <c r="G45" i="65" s="1"/>
  <c r="G46" i="65" s="1"/>
  <c r="G47" i="65" s="1"/>
  <c r="G48" i="65" s="1"/>
  <c r="G49" i="65" s="1"/>
  <c r="G50" i="65" s="1"/>
  <c r="G51" i="65" s="1"/>
  <c r="G52" i="65" s="1"/>
  <c r="G53" i="65" s="1"/>
  <c r="G55" i="65" s="1"/>
  <c r="K16" i="65"/>
  <c r="C5" i="65"/>
  <c r="C4" i="65"/>
  <c r="C3" i="65"/>
  <c r="J64" i="64"/>
  <c r="A64" i="64"/>
  <c r="J63" i="64"/>
  <c r="A63" i="64"/>
  <c r="J59" i="64"/>
  <c r="A59" i="64"/>
  <c r="F55" i="64"/>
  <c r="E55" i="64"/>
  <c r="H54" i="64"/>
  <c r="J53" i="64"/>
  <c r="J54" i="64" s="1"/>
  <c r="I53" i="64"/>
  <c r="I54" i="64" s="1"/>
  <c r="J52" i="64"/>
  <c r="I52" i="64"/>
  <c r="J51" i="64"/>
  <c r="I51" i="64"/>
  <c r="J50" i="64"/>
  <c r="I50" i="64"/>
  <c r="J49" i="64"/>
  <c r="I49" i="64"/>
  <c r="J48" i="64"/>
  <c r="I48" i="64"/>
  <c r="J47" i="64"/>
  <c r="I47" i="64"/>
  <c r="J46" i="64"/>
  <c r="I46" i="64"/>
  <c r="J45" i="64"/>
  <c r="I45" i="64"/>
  <c r="J44" i="64"/>
  <c r="I44" i="64"/>
  <c r="J43" i="64"/>
  <c r="I43" i="64"/>
  <c r="J42" i="64"/>
  <c r="I42" i="64"/>
  <c r="J41" i="64"/>
  <c r="I41" i="64"/>
  <c r="J40" i="64"/>
  <c r="I40" i="64"/>
  <c r="J39" i="64"/>
  <c r="I39" i="64"/>
  <c r="J38" i="64"/>
  <c r="I38" i="64"/>
  <c r="J37" i="64"/>
  <c r="I37" i="64"/>
  <c r="J36" i="64"/>
  <c r="I36" i="64"/>
  <c r="J35" i="64"/>
  <c r="I35" i="64"/>
  <c r="J34" i="64"/>
  <c r="I34" i="64"/>
  <c r="J33" i="64"/>
  <c r="I33" i="64"/>
  <c r="J32" i="64"/>
  <c r="I32" i="64"/>
  <c r="J31" i="64"/>
  <c r="I31" i="64"/>
  <c r="J30" i="64"/>
  <c r="I30" i="64"/>
  <c r="J29" i="64"/>
  <c r="I29" i="64"/>
  <c r="J28" i="64"/>
  <c r="I28" i="64"/>
  <c r="J27" i="64"/>
  <c r="I27" i="64"/>
  <c r="J26" i="64"/>
  <c r="I26" i="64"/>
  <c r="J25" i="64"/>
  <c r="I25" i="64"/>
  <c r="J24" i="64"/>
  <c r="I24" i="64"/>
  <c r="J23" i="64"/>
  <c r="I23" i="64"/>
  <c r="J22" i="64"/>
  <c r="I22" i="64"/>
  <c r="J21" i="64"/>
  <c r="I21" i="64"/>
  <c r="J20" i="64"/>
  <c r="I20" i="64"/>
  <c r="J19" i="64"/>
  <c r="I19" i="64"/>
  <c r="J18" i="64"/>
  <c r="I18" i="64"/>
  <c r="J17" i="64"/>
  <c r="I17" i="64"/>
  <c r="G17" i="64"/>
  <c r="G18" i="64" s="1"/>
  <c r="G19" i="64" s="1"/>
  <c r="G20" i="64" s="1"/>
  <c r="G21" i="64" s="1"/>
  <c r="G22" i="64" s="1"/>
  <c r="G23" i="64" s="1"/>
  <c r="G24" i="64" s="1"/>
  <c r="G25" i="64" s="1"/>
  <c r="G26" i="64" s="1"/>
  <c r="G27" i="64" s="1"/>
  <c r="G28" i="64" s="1"/>
  <c r="G29" i="64" s="1"/>
  <c r="G30" i="64" s="1"/>
  <c r="G31" i="64" s="1"/>
  <c r="G32" i="64" s="1"/>
  <c r="G33" i="64" s="1"/>
  <c r="G34" i="64" s="1"/>
  <c r="G35" i="64" s="1"/>
  <c r="G36" i="64" s="1"/>
  <c r="G37" i="64" s="1"/>
  <c r="G38" i="64" s="1"/>
  <c r="G39" i="64" s="1"/>
  <c r="G40" i="64" s="1"/>
  <c r="G41" i="64" s="1"/>
  <c r="G42" i="64" s="1"/>
  <c r="G43" i="64" s="1"/>
  <c r="G44" i="64" s="1"/>
  <c r="G45" i="64" s="1"/>
  <c r="G46" i="64" s="1"/>
  <c r="G47" i="64" s="1"/>
  <c r="G48" i="64" s="1"/>
  <c r="G49" i="64" s="1"/>
  <c r="G50" i="64" s="1"/>
  <c r="G51" i="64" s="1"/>
  <c r="G52" i="64" s="1"/>
  <c r="G53" i="64" s="1"/>
  <c r="G55" i="64" s="1"/>
  <c r="C5" i="64"/>
  <c r="C4" i="64"/>
  <c r="C3" i="64"/>
  <c r="J64" i="62"/>
  <c r="A64" i="62"/>
  <c r="J63" i="62"/>
  <c r="A63" i="62"/>
  <c r="J59" i="62"/>
  <c r="A59" i="62"/>
  <c r="F55" i="62"/>
  <c r="E55" i="62"/>
  <c r="H54" i="62"/>
  <c r="J53" i="62"/>
  <c r="J54" i="62" s="1"/>
  <c r="I53" i="62"/>
  <c r="I54" i="62" s="1"/>
  <c r="J52" i="62"/>
  <c r="I52" i="62"/>
  <c r="J51" i="62"/>
  <c r="I51" i="62"/>
  <c r="J50" i="62"/>
  <c r="I50" i="62"/>
  <c r="J49" i="62"/>
  <c r="I49" i="62"/>
  <c r="J48" i="62"/>
  <c r="I48" i="62"/>
  <c r="J47" i="62"/>
  <c r="I47" i="62"/>
  <c r="J46" i="62"/>
  <c r="I46" i="62"/>
  <c r="J45" i="62"/>
  <c r="I45" i="62"/>
  <c r="J44" i="62"/>
  <c r="I44" i="62"/>
  <c r="J43" i="62"/>
  <c r="I43" i="62"/>
  <c r="J42" i="62"/>
  <c r="I42" i="62"/>
  <c r="J41" i="62"/>
  <c r="I41" i="62"/>
  <c r="J40" i="62"/>
  <c r="I40" i="62"/>
  <c r="J39" i="62"/>
  <c r="I39" i="62"/>
  <c r="J38" i="62"/>
  <c r="I38" i="62"/>
  <c r="J37" i="62"/>
  <c r="I37" i="62"/>
  <c r="J36" i="62"/>
  <c r="I36" i="62"/>
  <c r="J35" i="62"/>
  <c r="I35" i="62"/>
  <c r="J34" i="62"/>
  <c r="I34" i="62"/>
  <c r="J33" i="62"/>
  <c r="I33" i="62"/>
  <c r="J32" i="62"/>
  <c r="I32" i="62"/>
  <c r="J31" i="62"/>
  <c r="I31" i="62"/>
  <c r="J30" i="62"/>
  <c r="I30" i="62"/>
  <c r="J29" i="62"/>
  <c r="I29" i="62"/>
  <c r="J28" i="62"/>
  <c r="I28" i="62"/>
  <c r="J27" i="62"/>
  <c r="I27" i="62"/>
  <c r="J26" i="62"/>
  <c r="I26" i="62"/>
  <c r="J25" i="62"/>
  <c r="I25" i="62"/>
  <c r="J24" i="62"/>
  <c r="I24" i="62"/>
  <c r="J23" i="62"/>
  <c r="I23" i="62"/>
  <c r="J22" i="62"/>
  <c r="I22" i="62"/>
  <c r="J21" i="62"/>
  <c r="I21" i="62"/>
  <c r="J20" i="62"/>
  <c r="I20" i="62"/>
  <c r="J19" i="62"/>
  <c r="I19" i="62"/>
  <c r="J18" i="62"/>
  <c r="I18" i="62"/>
  <c r="J17" i="62"/>
  <c r="I17" i="62"/>
  <c r="G17" i="62"/>
  <c r="G18" i="62" s="1"/>
  <c r="G19" i="62" s="1"/>
  <c r="G20" i="62" s="1"/>
  <c r="G21" i="62" s="1"/>
  <c r="G22" i="62" s="1"/>
  <c r="G23" i="62" s="1"/>
  <c r="G24" i="62" s="1"/>
  <c r="G25" i="62" s="1"/>
  <c r="G26" i="62" s="1"/>
  <c r="G27" i="62" s="1"/>
  <c r="G28" i="62" s="1"/>
  <c r="G29" i="62" s="1"/>
  <c r="G30" i="62" s="1"/>
  <c r="G31" i="62" s="1"/>
  <c r="G32" i="62" s="1"/>
  <c r="G33" i="62" s="1"/>
  <c r="G34" i="62" s="1"/>
  <c r="G35" i="62" s="1"/>
  <c r="G36" i="62" s="1"/>
  <c r="G37" i="62" s="1"/>
  <c r="G38" i="62" s="1"/>
  <c r="G39" i="62" s="1"/>
  <c r="G40" i="62" s="1"/>
  <c r="G41" i="62" s="1"/>
  <c r="G42" i="62" s="1"/>
  <c r="G43" i="62" s="1"/>
  <c r="G44" i="62" s="1"/>
  <c r="G45" i="62" s="1"/>
  <c r="G46" i="62" s="1"/>
  <c r="G47" i="62" s="1"/>
  <c r="G48" i="62" s="1"/>
  <c r="G49" i="62" s="1"/>
  <c r="G50" i="62" s="1"/>
  <c r="G51" i="62" s="1"/>
  <c r="G52" i="62" s="1"/>
  <c r="G53" i="62" s="1"/>
  <c r="G55" i="62" s="1"/>
  <c r="C5" i="62"/>
  <c r="C4" i="62"/>
  <c r="C3" i="62"/>
  <c r="J64" i="61"/>
  <c r="A64" i="61"/>
  <c r="J63" i="61"/>
  <c r="A63" i="61"/>
  <c r="J59" i="61"/>
  <c r="A59" i="61"/>
  <c r="F55" i="61"/>
  <c r="E55" i="61"/>
  <c r="H54" i="61"/>
  <c r="J53" i="61"/>
  <c r="J54" i="61" s="1"/>
  <c r="I53" i="61"/>
  <c r="I54" i="61" s="1"/>
  <c r="J52" i="61"/>
  <c r="I52" i="61"/>
  <c r="J51" i="61"/>
  <c r="I51" i="61"/>
  <c r="J50" i="61"/>
  <c r="I50" i="61"/>
  <c r="J49" i="61"/>
  <c r="I49" i="61"/>
  <c r="J48" i="61"/>
  <c r="I48" i="61"/>
  <c r="J47" i="61"/>
  <c r="I47" i="61"/>
  <c r="J46" i="61"/>
  <c r="I46" i="61"/>
  <c r="J45" i="61"/>
  <c r="I45" i="61"/>
  <c r="J44" i="61"/>
  <c r="I44" i="61"/>
  <c r="J43" i="61"/>
  <c r="I43" i="61"/>
  <c r="J42" i="61"/>
  <c r="I42" i="61"/>
  <c r="J41" i="61"/>
  <c r="I41" i="61"/>
  <c r="J40" i="61"/>
  <c r="I40" i="61"/>
  <c r="J39" i="61"/>
  <c r="I39" i="61"/>
  <c r="J38" i="61"/>
  <c r="I38" i="61"/>
  <c r="J37" i="61"/>
  <c r="I37" i="61"/>
  <c r="J36" i="61"/>
  <c r="I36" i="61"/>
  <c r="J35" i="61"/>
  <c r="I35" i="61"/>
  <c r="J34" i="61"/>
  <c r="I34" i="61"/>
  <c r="J33" i="61"/>
  <c r="I33" i="61"/>
  <c r="J32" i="61"/>
  <c r="I32" i="61"/>
  <c r="J31" i="61"/>
  <c r="I31" i="61"/>
  <c r="J30" i="61"/>
  <c r="I30" i="61"/>
  <c r="J29" i="61"/>
  <c r="I29" i="61"/>
  <c r="J28" i="61"/>
  <c r="I28" i="61"/>
  <c r="J27" i="61"/>
  <c r="I27" i="61"/>
  <c r="J26" i="61"/>
  <c r="I26" i="61"/>
  <c r="J25" i="61"/>
  <c r="I25" i="61"/>
  <c r="J24" i="61"/>
  <c r="I24" i="61"/>
  <c r="J23" i="61"/>
  <c r="I23" i="61"/>
  <c r="J22" i="61"/>
  <c r="I22" i="61"/>
  <c r="J21" i="61"/>
  <c r="I21" i="61"/>
  <c r="J20" i="61"/>
  <c r="I20" i="61"/>
  <c r="J19" i="61"/>
  <c r="I19" i="61"/>
  <c r="J18" i="61"/>
  <c r="I18" i="61"/>
  <c r="J17" i="61"/>
  <c r="I17" i="61"/>
  <c r="G17" i="6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G31" i="61" s="1"/>
  <c r="G32" i="61" s="1"/>
  <c r="G33" i="61" s="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5" i="61" s="1"/>
  <c r="C5" i="61"/>
  <c r="C4" i="61"/>
  <c r="C3" i="61"/>
  <c r="J64" i="60"/>
  <c r="A64" i="60"/>
  <c r="J63" i="60"/>
  <c r="A63" i="60"/>
  <c r="J59" i="60"/>
  <c r="A59" i="60"/>
  <c r="F55" i="60"/>
  <c r="E55" i="60"/>
  <c r="H54" i="60"/>
  <c r="J53" i="60"/>
  <c r="J54" i="60" s="1"/>
  <c r="I53" i="60"/>
  <c r="I54" i="60" s="1"/>
  <c r="J52" i="60"/>
  <c r="I52" i="60"/>
  <c r="J51" i="60"/>
  <c r="I51" i="60"/>
  <c r="J50" i="60"/>
  <c r="I50" i="60"/>
  <c r="J49" i="60"/>
  <c r="I49" i="60"/>
  <c r="J48" i="60"/>
  <c r="I48" i="60"/>
  <c r="J47" i="60"/>
  <c r="I47" i="60"/>
  <c r="J46" i="60"/>
  <c r="I46" i="60"/>
  <c r="J45" i="60"/>
  <c r="I45" i="60"/>
  <c r="J44" i="60"/>
  <c r="I44" i="60"/>
  <c r="J43" i="60"/>
  <c r="I43" i="60"/>
  <c r="J42" i="60"/>
  <c r="I42" i="60"/>
  <c r="J41" i="60"/>
  <c r="I41" i="60"/>
  <c r="J40" i="60"/>
  <c r="I40" i="60"/>
  <c r="J39" i="60"/>
  <c r="I39" i="60"/>
  <c r="J38" i="60"/>
  <c r="I38" i="60"/>
  <c r="J37" i="60"/>
  <c r="I37" i="60"/>
  <c r="J36" i="60"/>
  <c r="I36" i="60"/>
  <c r="J35" i="60"/>
  <c r="I35" i="60"/>
  <c r="J34" i="60"/>
  <c r="I34" i="60"/>
  <c r="J33" i="60"/>
  <c r="I33" i="60"/>
  <c r="J32" i="60"/>
  <c r="I32" i="60"/>
  <c r="J31" i="60"/>
  <c r="I31" i="60"/>
  <c r="J30" i="60"/>
  <c r="I30" i="60"/>
  <c r="J29" i="60"/>
  <c r="I29" i="60"/>
  <c r="J28" i="60"/>
  <c r="I28" i="60"/>
  <c r="J27" i="60"/>
  <c r="I27" i="60"/>
  <c r="J26" i="60"/>
  <c r="I26" i="60"/>
  <c r="J25" i="60"/>
  <c r="I25" i="60"/>
  <c r="J24" i="60"/>
  <c r="I24" i="60"/>
  <c r="J23" i="60"/>
  <c r="I23" i="60"/>
  <c r="J22" i="60"/>
  <c r="I22" i="60"/>
  <c r="J21" i="60"/>
  <c r="I21" i="60"/>
  <c r="J20" i="60"/>
  <c r="I20" i="60"/>
  <c r="J19" i="60"/>
  <c r="I19" i="60"/>
  <c r="J18" i="60"/>
  <c r="I18" i="60"/>
  <c r="J17" i="60"/>
  <c r="I17" i="60"/>
  <c r="J16" i="60"/>
  <c r="G17" i="60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G34" i="60" s="1"/>
  <c r="G35" i="60" s="1"/>
  <c r="G36" i="60" s="1"/>
  <c r="G37" i="60" s="1"/>
  <c r="G38" i="60" s="1"/>
  <c r="G39" i="60" s="1"/>
  <c r="G40" i="60" s="1"/>
  <c r="G41" i="60" s="1"/>
  <c r="G42" i="60" s="1"/>
  <c r="G43" i="60" s="1"/>
  <c r="G44" i="60" s="1"/>
  <c r="G45" i="60" s="1"/>
  <c r="G46" i="60" s="1"/>
  <c r="G47" i="60" s="1"/>
  <c r="G48" i="60" s="1"/>
  <c r="G49" i="60" s="1"/>
  <c r="G50" i="60" s="1"/>
  <c r="G51" i="60" s="1"/>
  <c r="G52" i="60" s="1"/>
  <c r="G53" i="60" s="1"/>
  <c r="G55" i="60" s="1"/>
  <c r="C5" i="60"/>
  <c r="C4" i="60"/>
  <c r="C3" i="60"/>
  <c r="J64" i="59"/>
  <c r="A64" i="59"/>
  <c r="J63" i="59"/>
  <c r="A63" i="59"/>
  <c r="J59" i="59"/>
  <c r="A59" i="59"/>
  <c r="F55" i="59"/>
  <c r="E55" i="59"/>
  <c r="H54" i="59"/>
  <c r="J53" i="59"/>
  <c r="J54" i="59" s="1"/>
  <c r="I53" i="59"/>
  <c r="I54" i="59" s="1"/>
  <c r="J52" i="59"/>
  <c r="I52" i="59"/>
  <c r="J51" i="59"/>
  <c r="I51" i="59"/>
  <c r="J50" i="59"/>
  <c r="I50" i="59"/>
  <c r="J49" i="59"/>
  <c r="I49" i="59"/>
  <c r="J48" i="59"/>
  <c r="I48" i="59"/>
  <c r="J47" i="59"/>
  <c r="I47" i="59"/>
  <c r="J46" i="59"/>
  <c r="I46" i="59"/>
  <c r="J45" i="59"/>
  <c r="I45" i="59"/>
  <c r="J44" i="59"/>
  <c r="I44" i="59"/>
  <c r="J43" i="59"/>
  <c r="I43" i="59"/>
  <c r="J42" i="59"/>
  <c r="I42" i="59"/>
  <c r="J41" i="59"/>
  <c r="I41" i="59"/>
  <c r="J40" i="59"/>
  <c r="I40" i="59"/>
  <c r="J39" i="59"/>
  <c r="I39" i="59"/>
  <c r="J38" i="59"/>
  <c r="I38" i="59"/>
  <c r="J37" i="59"/>
  <c r="I37" i="59"/>
  <c r="J36" i="59"/>
  <c r="I36" i="59"/>
  <c r="J35" i="59"/>
  <c r="I35" i="59"/>
  <c r="J34" i="59"/>
  <c r="I34" i="59"/>
  <c r="J33" i="59"/>
  <c r="I33" i="59"/>
  <c r="J32" i="59"/>
  <c r="I32" i="59"/>
  <c r="J31" i="59"/>
  <c r="I31" i="59"/>
  <c r="J30" i="59"/>
  <c r="I30" i="59"/>
  <c r="J29" i="59"/>
  <c r="I29" i="59"/>
  <c r="J28" i="59"/>
  <c r="I28" i="59"/>
  <c r="J27" i="59"/>
  <c r="I27" i="59"/>
  <c r="J26" i="59"/>
  <c r="I26" i="59"/>
  <c r="J25" i="59"/>
  <c r="I25" i="59"/>
  <c r="J24" i="59"/>
  <c r="I24" i="59"/>
  <c r="J23" i="59"/>
  <c r="I23" i="59"/>
  <c r="J22" i="59"/>
  <c r="I22" i="59"/>
  <c r="J21" i="59"/>
  <c r="I21" i="59"/>
  <c r="J20" i="59"/>
  <c r="I20" i="59"/>
  <c r="J19" i="59"/>
  <c r="I19" i="59"/>
  <c r="J18" i="59"/>
  <c r="I18" i="59"/>
  <c r="J17" i="59"/>
  <c r="I17" i="59"/>
  <c r="K16" i="59"/>
  <c r="G17" i="59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G35" i="59" s="1"/>
  <c r="G36" i="59" s="1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G50" i="59" s="1"/>
  <c r="G51" i="59" s="1"/>
  <c r="G52" i="59" s="1"/>
  <c r="G53" i="59" s="1"/>
  <c r="G55" i="59" s="1"/>
  <c r="C5" i="59"/>
  <c r="C4" i="59"/>
  <c r="C3" i="59"/>
  <c r="J64" i="57"/>
  <c r="A64" i="57"/>
  <c r="J63" i="57"/>
  <c r="A63" i="57"/>
  <c r="J59" i="57"/>
  <c r="A59" i="57"/>
  <c r="F55" i="57"/>
  <c r="E55" i="57"/>
  <c r="H54" i="57"/>
  <c r="J53" i="57"/>
  <c r="J54" i="57" s="1"/>
  <c r="I53" i="57"/>
  <c r="I54" i="57" s="1"/>
  <c r="J52" i="57"/>
  <c r="I52" i="57"/>
  <c r="J51" i="57"/>
  <c r="I51" i="57"/>
  <c r="J50" i="57"/>
  <c r="I50" i="57"/>
  <c r="J49" i="57"/>
  <c r="I49" i="57"/>
  <c r="J48" i="57"/>
  <c r="I48" i="57"/>
  <c r="J47" i="57"/>
  <c r="I47" i="57"/>
  <c r="J46" i="57"/>
  <c r="I46" i="57"/>
  <c r="J45" i="57"/>
  <c r="I45" i="57"/>
  <c r="J44" i="57"/>
  <c r="I44" i="57"/>
  <c r="J43" i="57"/>
  <c r="I43" i="57"/>
  <c r="J42" i="57"/>
  <c r="I42" i="57"/>
  <c r="J41" i="57"/>
  <c r="I41" i="57"/>
  <c r="J40" i="57"/>
  <c r="I40" i="57"/>
  <c r="J39" i="57"/>
  <c r="I39" i="57"/>
  <c r="J38" i="57"/>
  <c r="I38" i="57"/>
  <c r="J37" i="57"/>
  <c r="I37" i="57"/>
  <c r="J36" i="57"/>
  <c r="I36" i="57"/>
  <c r="J35" i="57"/>
  <c r="I35" i="57"/>
  <c r="J34" i="57"/>
  <c r="I34" i="57"/>
  <c r="J33" i="57"/>
  <c r="I33" i="57"/>
  <c r="J32" i="57"/>
  <c r="I32" i="57"/>
  <c r="J31" i="57"/>
  <c r="I31" i="57"/>
  <c r="J30" i="57"/>
  <c r="I30" i="57"/>
  <c r="J29" i="57"/>
  <c r="I29" i="57"/>
  <c r="J28" i="57"/>
  <c r="I28" i="57"/>
  <c r="J27" i="57"/>
  <c r="I27" i="57"/>
  <c r="J26" i="57"/>
  <c r="I26" i="57"/>
  <c r="J25" i="57"/>
  <c r="I25" i="57"/>
  <c r="J24" i="57"/>
  <c r="I24" i="57"/>
  <c r="J23" i="57"/>
  <c r="I23" i="57"/>
  <c r="J22" i="57"/>
  <c r="I22" i="57"/>
  <c r="J21" i="57"/>
  <c r="I21" i="57"/>
  <c r="J20" i="57"/>
  <c r="I20" i="57"/>
  <c r="J19" i="57"/>
  <c r="I19" i="57"/>
  <c r="J18" i="57"/>
  <c r="I18" i="57"/>
  <c r="J17" i="57"/>
  <c r="I17" i="57"/>
  <c r="J16" i="57"/>
  <c r="G17" i="57"/>
  <c r="G18" i="57" s="1"/>
  <c r="G19" i="57" s="1"/>
  <c r="G20" i="57" s="1"/>
  <c r="G21" i="57" s="1"/>
  <c r="G22" i="57" s="1"/>
  <c r="G23" i="57" s="1"/>
  <c r="G24" i="57" s="1"/>
  <c r="G25" i="57" s="1"/>
  <c r="G26" i="57" s="1"/>
  <c r="G27" i="57" s="1"/>
  <c r="G28" i="57" s="1"/>
  <c r="G29" i="57" s="1"/>
  <c r="G30" i="57" s="1"/>
  <c r="G31" i="57" s="1"/>
  <c r="G32" i="57" s="1"/>
  <c r="G33" i="57" s="1"/>
  <c r="G34" i="57" s="1"/>
  <c r="G35" i="57" s="1"/>
  <c r="G36" i="57" s="1"/>
  <c r="G37" i="57" s="1"/>
  <c r="G38" i="57" s="1"/>
  <c r="G39" i="57" s="1"/>
  <c r="G40" i="57" s="1"/>
  <c r="G41" i="57" s="1"/>
  <c r="G42" i="57" s="1"/>
  <c r="G43" i="57" s="1"/>
  <c r="G44" i="57" s="1"/>
  <c r="G45" i="57" s="1"/>
  <c r="G46" i="57" s="1"/>
  <c r="G47" i="57" s="1"/>
  <c r="G48" i="57" s="1"/>
  <c r="G49" i="57" s="1"/>
  <c r="G50" i="57" s="1"/>
  <c r="G51" i="57" s="1"/>
  <c r="G52" i="57" s="1"/>
  <c r="G53" i="57" s="1"/>
  <c r="G55" i="57" s="1"/>
  <c r="C5" i="57"/>
  <c r="C4" i="57"/>
  <c r="C3" i="57"/>
  <c r="J64" i="58"/>
  <c r="A64" i="58"/>
  <c r="J63" i="58"/>
  <c r="A63" i="58"/>
  <c r="J59" i="58"/>
  <c r="A59" i="58"/>
  <c r="F55" i="58"/>
  <c r="E55" i="58"/>
  <c r="H54" i="58"/>
  <c r="J53" i="58"/>
  <c r="J54" i="58" s="1"/>
  <c r="I53" i="58"/>
  <c r="I54" i="58" s="1"/>
  <c r="J52" i="58"/>
  <c r="I52" i="58"/>
  <c r="J51" i="58"/>
  <c r="I51" i="58"/>
  <c r="J50" i="58"/>
  <c r="I50" i="58"/>
  <c r="J49" i="58"/>
  <c r="I49" i="58"/>
  <c r="J48" i="58"/>
  <c r="I48" i="58"/>
  <c r="J47" i="58"/>
  <c r="I47" i="58"/>
  <c r="J46" i="58"/>
  <c r="I46" i="58"/>
  <c r="J45" i="58"/>
  <c r="I45" i="58"/>
  <c r="J44" i="58"/>
  <c r="I44" i="58"/>
  <c r="J43" i="58"/>
  <c r="I43" i="58"/>
  <c r="J42" i="58"/>
  <c r="I42" i="58"/>
  <c r="J41" i="58"/>
  <c r="I41" i="58"/>
  <c r="J40" i="58"/>
  <c r="I40" i="58"/>
  <c r="J39" i="58"/>
  <c r="I39" i="58"/>
  <c r="J38" i="58"/>
  <c r="I38" i="58"/>
  <c r="J37" i="58"/>
  <c r="I37" i="58"/>
  <c r="J36" i="58"/>
  <c r="I36" i="58"/>
  <c r="J35" i="58"/>
  <c r="I35" i="58"/>
  <c r="J34" i="58"/>
  <c r="I34" i="58"/>
  <c r="J33" i="58"/>
  <c r="I33" i="58"/>
  <c r="J32" i="58"/>
  <c r="I32" i="58"/>
  <c r="J31" i="58"/>
  <c r="I31" i="58"/>
  <c r="J30" i="58"/>
  <c r="I30" i="58"/>
  <c r="J29" i="58"/>
  <c r="I29" i="58"/>
  <c r="J28" i="58"/>
  <c r="I28" i="58"/>
  <c r="J27" i="58"/>
  <c r="I27" i="58"/>
  <c r="J26" i="58"/>
  <c r="I26" i="58"/>
  <c r="J25" i="58"/>
  <c r="I25" i="58"/>
  <c r="J24" i="58"/>
  <c r="I24" i="58"/>
  <c r="J23" i="58"/>
  <c r="I23" i="58"/>
  <c r="J22" i="58"/>
  <c r="I22" i="58"/>
  <c r="J21" i="58"/>
  <c r="I21" i="58"/>
  <c r="J20" i="58"/>
  <c r="I20" i="58"/>
  <c r="J19" i="58"/>
  <c r="I19" i="58"/>
  <c r="J18" i="58"/>
  <c r="I18" i="58"/>
  <c r="J17" i="58"/>
  <c r="I17" i="58"/>
  <c r="G17" i="58"/>
  <c r="G18" i="58" s="1"/>
  <c r="G19" i="58" s="1"/>
  <c r="G20" i="58" s="1"/>
  <c r="G21" i="58" s="1"/>
  <c r="G22" i="58" s="1"/>
  <c r="G23" i="58" s="1"/>
  <c r="G24" i="58" s="1"/>
  <c r="G25" i="58" s="1"/>
  <c r="G26" i="58" s="1"/>
  <c r="G27" i="58" s="1"/>
  <c r="G28" i="58" s="1"/>
  <c r="G29" i="58" s="1"/>
  <c r="G30" i="58" s="1"/>
  <c r="G31" i="58" s="1"/>
  <c r="G32" i="58" s="1"/>
  <c r="G33" i="58" s="1"/>
  <c r="G34" i="58" s="1"/>
  <c r="G35" i="58" s="1"/>
  <c r="G36" i="58" s="1"/>
  <c r="G37" i="58" s="1"/>
  <c r="G38" i="58" s="1"/>
  <c r="G39" i="58" s="1"/>
  <c r="G40" i="58" s="1"/>
  <c r="G41" i="58" s="1"/>
  <c r="G42" i="58" s="1"/>
  <c r="G43" i="58" s="1"/>
  <c r="G44" i="58" s="1"/>
  <c r="G45" i="58" s="1"/>
  <c r="G46" i="58" s="1"/>
  <c r="G47" i="58" s="1"/>
  <c r="G48" i="58" s="1"/>
  <c r="G49" i="58" s="1"/>
  <c r="G50" i="58" s="1"/>
  <c r="G51" i="58" s="1"/>
  <c r="G52" i="58" s="1"/>
  <c r="G53" i="58" s="1"/>
  <c r="G55" i="58" s="1"/>
  <c r="C5" i="58"/>
  <c r="C4" i="58"/>
  <c r="C3" i="58"/>
  <c r="J64" i="55"/>
  <c r="A64" i="55"/>
  <c r="J63" i="55"/>
  <c r="A63" i="55"/>
  <c r="J59" i="55"/>
  <c r="A59" i="55"/>
  <c r="F55" i="55"/>
  <c r="E55" i="55"/>
  <c r="H54" i="55"/>
  <c r="J53" i="55"/>
  <c r="J54" i="55" s="1"/>
  <c r="I53" i="55"/>
  <c r="I54" i="55" s="1"/>
  <c r="J52" i="55"/>
  <c r="I52" i="55"/>
  <c r="J51" i="55"/>
  <c r="I51" i="55"/>
  <c r="J50" i="55"/>
  <c r="I50" i="55"/>
  <c r="J49" i="55"/>
  <c r="I49" i="55"/>
  <c r="J48" i="55"/>
  <c r="I48" i="55"/>
  <c r="J47" i="55"/>
  <c r="I47" i="55"/>
  <c r="J46" i="55"/>
  <c r="I46" i="55"/>
  <c r="J45" i="55"/>
  <c r="I45" i="55"/>
  <c r="J44" i="55"/>
  <c r="I44" i="55"/>
  <c r="J43" i="55"/>
  <c r="I43" i="55"/>
  <c r="J42" i="55"/>
  <c r="I42" i="55"/>
  <c r="J41" i="55"/>
  <c r="I41" i="55"/>
  <c r="J40" i="55"/>
  <c r="I40" i="55"/>
  <c r="J39" i="55"/>
  <c r="I39" i="55"/>
  <c r="J38" i="55"/>
  <c r="I38" i="55"/>
  <c r="J37" i="55"/>
  <c r="I37" i="55"/>
  <c r="J36" i="55"/>
  <c r="I36" i="55"/>
  <c r="J35" i="55"/>
  <c r="I35" i="55"/>
  <c r="J34" i="55"/>
  <c r="I34" i="55"/>
  <c r="J33" i="55"/>
  <c r="I33" i="55"/>
  <c r="J32" i="55"/>
  <c r="I32" i="55"/>
  <c r="J31" i="55"/>
  <c r="I31" i="55"/>
  <c r="J30" i="55"/>
  <c r="I30" i="55"/>
  <c r="J29" i="55"/>
  <c r="I29" i="55"/>
  <c r="J28" i="55"/>
  <c r="I28" i="55"/>
  <c r="J27" i="55"/>
  <c r="I27" i="55"/>
  <c r="J26" i="55"/>
  <c r="I26" i="55"/>
  <c r="J25" i="55"/>
  <c r="I25" i="55"/>
  <c r="J24" i="55"/>
  <c r="I24" i="55"/>
  <c r="J23" i="55"/>
  <c r="I23" i="55"/>
  <c r="J22" i="55"/>
  <c r="I22" i="55"/>
  <c r="J21" i="55"/>
  <c r="I21" i="55"/>
  <c r="J20" i="55"/>
  <c r="I20" i="55"/>
  <c r="J19" i="55"/>
  <c r="I19" i="55"/>
  <c r="J18" i="55"/>
  <c r="I18" i="55"/>
  <c r="J17" i="55"/>
  <c r="I17" i="55"/>
  <c r="E8" i="136"/>
  <c r="G17" i="55"/>
  <c r="G18" i="55" s="1"/>
  <c r="G19" i="55" s="1"/>
  <c r="G20" i="55" s="1"/>
  <c r="G21" i="55" s="1"/>
  <c r="G22" i="55" s="1"/>
  <c r="G23" i="55" s="1"/>
  <c r="G24" i="55" s="1"/>
  <c r="G25" i="55" s="1"/>
  <c r="G26" i="55" s="1"/>
  <c r="G27" i="55" s="1"/>
  <c r="G28" i="55" s="1"/>
  <c r="G29" i="55" s="1"/>
  <c r="G30" i="55" s="1"/>
  <c r="G31" i="55" s="1"/>
  <c r="G32" i="55" s="1"/>
  <c r="G33" i="55" s="1"/>
  <c r="G34" i="55" s="1"/>
  <c r="G35" i="55" s="1"/>
  <c r="G36" i="55" s="1"/>
  <c r="G37" i="55" s="1"/>
  <c r="G38" i="55" s="1"/>
  <c r="G39" i="55" s="1"/>
  <c r="G40" i="55" s="1"/>
  <c r="G41" i="55" s="1"/>
  <c r="G42" i="55" s="1"/>
  <c r="G43" i="55" s="1"/>
  <c r="G44" i="55" s="1"/>
  <c r="G45" i="55" s="1"/>
  <c r="G46" i="55" s="1"/>
  <c r="G47" i="55" s="1"/>
  <c r="G48" i="55" s="1"/>
  <c r="G49" i="55" s="1"/>
  <c r="G50" i="55" s="1"/>
  <c r="G51" i="55" s="1"/>
  <c r="G52" i="55" s="1"/>
  <c r="G53" i="55" s="1"/>
  <c r="G55" i="55" s="1"/>
  <c r="C5" i="55"/>
  <c r="C4" i="55"/>
  <c r="C3" i="55"/>
  <c r="J64" i="54"/>
  <c r="A64" i="54"/>
  <c r="J63" i="54"/>
  <c r="A63" i="54"/>
  <c r="J59" i="54"/>
  <c r="A59" i="54"/>
  <c r="F55" i="54"/>
  <c r="E55" i="54"/>
  <c r="H54" i="54"/>
  <c r="J53" i="54"/>
  <c r="J54" i="54" s="1"/>
  <c r="I53" i="54"/>
  <c r="I54" i="54" s="1"/>
  <c r="J52" i="54"/>
  <c r="I52" i="54"/>
  <c r="J51" i="54"/>
  <c r="I51" i="54"/>
  <c r="J50" i="54"/>
  <c r="I50" i="54"/>
  <c r="J49" i="54"/>
  <c r="I49" i="54"/>
  <c r="J48" i="54"/>
  <c r="I48" i="54"/>
  <c r="J47" i="54"/>
  <c r="I47" i="54"/>
  <c r="J46" i="54"/>
  <c r="I46" i="54"/>
  <c r="J45" i="54"/>
  <c r="I45" i="54"/>
  <c r="J44" i="54"/>
  <c r="I44" i="54"/>
  <c r="J43" i="54"/>
  <c r="I43" i="54"/>
  <c r="J42" i="54"/>
  <c r="I42" i="54"/>
  <c r="J41" i="54"/>
  <c r="I41" i="54"/>
  <c r="J40" i="54"/>
  <c r="I40" i="54"/>
  <c r="J39" i="54"/>
  <c r="I39" i="54"/>
  <c r="J38" i="54"/>
  <c r="I38" i="54"/>
  <c r="J37" i="54"/>
  <c r="I37" i="54"/>
  <c r="J36" i="54"/>
  <c r="I36" i="54"/>
  <c r="J35" i="54"/>
  <c r="I35" i="54"/>
  <c r="J34" i="54"/>
  <c r="I34" i="54"/>
  <c r="J33" i="54"/>
  <c r="I33" i="54"/>
  <c r="J32" i="54"/>
  <c r="I32" i="54"/>
  <c r="J31" i="54"/>
  <c r="I31" i="54"/>
  <c r="J30" i="54"/>
  <c r="I30" i="54"/>
  <c r="J29" i="54"/>
  <c r="I29" i="54"/>
  <c r="J28" i="54"/>
  <c r="I28" i="54"/>
  <c r="J27" i="54"/>
  <c r="I27" i="54"/>
  <c r="J26" i="54"/>
  <c r="I26" i="54"/>
  <c r="J25" i="54"/>
  <c r="I25" i="54"/>
  <c r="J24" i="54"/>
  <c r="I24" i="54"/>
  <c r="J23" i="54"/>
  <c r="I23" i="54"/>
  <c r="J22" i="54"/>
  <c r="I22" i="54"/>
  <c r="J21" i="54"/>
  <c r="I21" i="54"/>
  <c r="J20" i="54"/>
  <c r="I20" i="54"/>
  <c r="J19" i="54"/>
  <c r="I19" i="54"/>
  <c r="J18" i="54"/>
  <c r="I18" i="54"/>
  <c r="J17" i="54"/>
  <c r="I17" i="54"/>
  <c r="G17" i="54"/>
  <c r="G18" i="54" s="1"/>
  <c r="G19" i="54" s="1"/>
  <c r="G20" i="54" s="1"/>
  <c r="G21" i="54" s="1"/>
  <c r="G22" i="54" s="1"/>
  <c r="G23" i="54" s="1"/>
  <c r="G24" i="54" s="1"/>
  <c r="G25" i="54" s="1"/>
  <c r="G26" i="54" s="1"/>
  <c r="G27" i="54" s="1"/>
  <c r="G28" i="54" s="1"/>
  <c r="G29" i="54" s="1"/>
  <c r="G30" i="54" s="1"/>
  <c r="G31" i="54" s="1"/>
  <c r="G32" i="54" s="1"/>
  <c r="G33" i="54" s="1"/>
  <c r="G34" i="54" s="1"/>
  <c r="G35" i="54" s="1"/>
  <c r="G36" i="54" s="1"/>
  <c r="G37" i="54" s="1"/>
  <c r="G38" i="54" s="1"/>
  <c r="G39" i="54" s="1"/>
  <c r="G40" i="54" s="1"/>
  <c r="G41" i="54" s="1"/>
  <c r="G42" i="54" s="1"/>
  <c r="G43" i="54" s="1"/>
  <c r="G44" i="54" s="1"/>
  <c r="G45" i="54" s="1"/>
  <c r="G46" i="54" s="1"/>
  <c r="G47" i="54" s="1"/>
  <c r="G48" i="54" s="1"/>
  <c r="G49" i="54" s="1"/>
  <c r="G50" i="54" s="1"/>
  <c r="G51" i="54" s="1"/>
  <c r="G52" i="54" s="1"/>
  <c r="G53" i="54" s="1"/>
  <c r="G55" i="54" s="1"/>
  <c r="K16" i="54"/>
  <c r="C5" i="54"/>
  <c r="C4" i="54"/>
  <c r="C3" i="54"/>
  <c r="H16" i="53"/>
  <c r="E6" i="136" s="1"/>
  <c r="G16" i="53"/>
  <c r="F7" i="278"/>
  <c r="F8" i="278"/>
  <c r="F9" i="278"/>
  <c r="F10" i="278"/>
  <c r="F11" i="278"/>
  <c r="F12" i="278"/>
  <c r="F13" i="278"/>
  <c r="F14" i="278"/>
  <c r="F15" i="278"/>
  <c r="F16" i="278"/>
  <c r="F17" i="278"/>
  <c r="F18" i="278"/>
  <c r="F19" i="278"/>
  <c r="F20" i="278"/>
  <c r="F21" i="278"/>
  <c r="F22" i="278"/>
  <c r="F23" i="278"/>
  <c r="F24" i="278"/>
  <c r="F25" i="278"/>
  <c r="F26" i="278"/>
  <c r="F27" i="278"/>
  <c r="F28" i="278"/>
  <c r="F29" i="278"/>
  <c r="F30" i="278"/>
  <c r="F31" i="278"/>
  <c r="F32" i="278"/>
  <c r="F33" i="278"/>
  <c r="F34" i="278"/>
  <c r="F35" i="278"/>
  <c r="F36" i="278"/>
  <c r="F37" i="278"/>
  <c r="F38" i="278"/>
  <c r="F39" i="278"/>
  <c r="F40" i="278"/>
  <c r="F41" i="278"/>
  <c r="F42" i="278"/>
  <c r="F43" i="278"/>
  <c r="F44" i="278"/>
  <c r="F45" i="278"/>
  <c r="F46" i="278"/>
  <c r="F47" i="278"/>
  <c r="F48" i="278"/>
  <c r="F49" i="278"/>
  <c r="F50" i="278"/>
  <c r="F51" i="278"/>
  <c r="F52" i="278"/>
  <c r="F53" i="278"/>
  <c r="F54" i="278"/>
  <c r="F55" i="278"/>
  <c r="F56" i="278"/>
  <c r="F57" i="278"/>
  <c r="F58" i="278"/>
  <c r="F59" i="278"/>
  <c r="F60" i="278"/>
  <c r="F61" i="278"/>
  <c r="F62" i="278"/>
  <c r="F63" i="278"/>
  <c r="F64" i="278"/>
  <c r="F65" i="278"/>
  <c r="F66" i="278"/>
  <c r="F67" i="278"/>
  <c r="F68" i="278"/>
  <c r="F69" i="278"/>
  <c r="F70" i="278"/>
  <c r="F71" i="278"/>
  <c r="F72" i="278"/>
  <c r="F73" i="278"/>
  <c r="F74" i="278"/>
  <c r="F75" i="278"/>
  <c r="F76" i="278"/>
  <c r="F77" i="278"/>
  <c r="F78" i="278"/>
  <c r="F79" i="278"/>
  <c r="F80" i="278"/>
  <c r="F81" i="278"/>
  <c r="F82" i="278"/>
  <c r="F83" i="278"/>
  <c r="F84" i="278"/>
  <c r="F85" i="278"/>
  <c r="F86" i="278"/>
  <c r="F87" i="278"/>
  <c r="F88" i="278"/>
  <c r="F89" i="278"/>
  <c r="F90" i="278"/>
  <c r="F91" i="278"/>
  <c r="F92" i="278"/>
  <c r="F93" i="278"/>
  <c r="F94" i="278"/>
  <c r="F95" i="278"/>
  <c r="F96" i="278"/>
  <c r="F97" i="278"/>
  <c r="F98" i="278"/>
  <c r="F99" i="278"/>
  <c r="F100" i="278"/>
  <c r="F101" i="278"/>
  <c r="F102" i="278"/>
  <c r="F103" i="278"/>
  <c r="F104" i="278"/>
  <c r="F105" i="278"/>
  <c r="F106" i="278"/>
  <c r="F107" i="278"/>
  <c r="F108" i="278"/>
  <c r="F109" i="278"/>
  <c r="F110" i="278"/>
  <c r="F111" i="278"/>
  <c r="F112" i="278"/>
  <c r="F113" i="278"/>
  <c r="F114" i="278"/>
  <c r="F115" i="278"/>
  <c r="F116" i="278"/>
  <c r="F117" i="278"/>
  <c r="F118" i="278"/>
  <c r="F119" i="278"/>
  <c r="F120" i="278"/>
  <c r="F121" i="278"/>
  <c r="F122" i="278"/>
  <c r="F123" i="278"/>
  <c r="F124" i="278"/>
  <c r="F125" i="278"/>
  <c r="F126" i="278"/>
  <c r="F127" i="278"/>
  <c r="F128" i="278"/>
  <c r="F129" i="278"/>
  <c r="F130" i="278"/>
  <c r="F131" i="278"/>
  <c r="F132" i="278"/>
  <c r="F133" i="278"/>
  <c r="F134" i="278"/>
  <c r="F135" i="278"/>
  <c r="F136" i="278"/>
  <c r="F137" i="278"/>
  <c r="F138" i="278"/>
  <c r="F139" i="278"/>
  <c r="F140" i="278"/>
  <c r="F141" i="278"/>
  <c r="F142" i="278"/>
  <c r="F143" i="278"/>
  <c r="F144" i="278"/>
  <c r="F145" i="278"/>
  <c r="F146" i="278"/>
  <c r="F147" i="278"/>
  <c r="F148" i="278"/>
  <c r="F149" i="278"/>
  <c r="F150" i="278"/>
  <c r="F151" i="278"/>
  <c r="F152" i="278"/>
  <c r="F153" i="278"/>
  <c r="F154" i="278"/>
  <c r="F155" i="278"/>
  <c r="F156" i="278"/>
  <c r="F157" i="278"/>
  <c r="F158" i="278"/>
  <c r="F159" i="278"/>
  <c r="F160" i="278"/>
  <c r="F161" i="278"/>
  <c r="F162" i="278"/>
  <c r="F163" i="278"/>
  <c r="F164" i="278"/>
  <c r="F165" i="278"/>
  <c r="F166" i="278"/>
  <c r="F167" i="278"/>
  <c r="F168" i="278"/>
  <c r="F169" i="278"/>
  <c r="F170" i="278"/>
  <c r="F171" i="278"/>
  <c r="F172" i="278"/>
  <c r="F173" i="278"/>
  <c r="F174" i="278"/>
  <c r="F175" i="278"/>
  <c r="F176" i="278"/>
  <c r="F177" i="278"/>
  <c r="F178" i="278"/>
  <c r="F179" i="278"/>
  <c r="F180" i="278"/>
  <c r="F181" i="278"/>
  <c r="F182" i="278"/>
  <c r="F183" i="278"/>
  <c r="F184" i="278"/>
  <c r="F185" i="278"/>
  <c r="F186" i="278"/>
  <c r="F187" i="278"/>
  <c r="F188" i="278"/>
  <c r="F189" i="278"/>
  <c r="F190" i="278"/>
  <c r="F191" i="278"/>
  <c r="F192" i="278"/>
  <c r="F193" i="278"/>
  <c r="F194" i="278"/>
  <c r="F195" i="278"/>
  <c r="F196" i="278"/>
  <c r="F197" i="278"/>
  <c r="F198" i="278"/>
  <c r="F199" i="278"/>
  <c r="F200" i="278"/>
  <c r="F201" i="278"/>
  <c r="F202" i="278"/>
  <c r="F203" i="278"/>
  <c r="F204" i="278"/>
  <c r="F205" i="278"/>
  <c r="F6" i="278"/>
  <c r="B7" i="278"/>
  <c r="C7" i="278"/>
  <c r="B8" i="278"/>
  <c r="C8" i="278"/>
  <c r="B9" i="278"/>
  <c r="C9" i="278"/>
  <c r="B10" i="278"/>
  <c r="C10" i="278"/>
  <c r="B11" i="278"/>
  <c r="C11" i="278"/>
  <c r="B12" i="278"/>
  <c r="C12" i="278"/>
  <c r="B13" i="278"/>
  <c r="C13" i="278"/>
  <c r="B14" i="278"/>
  <c r="C14" i="278"/>
  <c r="B15" i="278"/>
  <c r="C15" i="278"/>
  <c r="B16" i="278"/>
  <c r="C16" i="278"/>
  <c r="B17" i="278"/>
  <c r="C17" i="278"/>
  <c r="B18" i="278"/>
  <c r="C18" i="278"/>
  <c r="B19" i="278"/>
  <c r="C19" i="278"/>
  <c r="B20" i="278"/>
  <c r="C20" i="278"/>
  <c r="B21" i="278"/>
  <c r="C21" i="278"/>
  <c r="B22" i="278"/>
  <c r="C22" i="278"/>
  <c r="B23" i="278"/>
  <c r="C23" i="278"/>
  <c r="B24" i="278"/>
  <c r="C24" i="278"/>
  <c r="B25" i="278"/>
  <c r="C25" i="278"/>
  <c r="B26" i="278"/>
  <c r="C26" i="278"/>
  <c r="B27" i="278"/>
  <c r="C27" i="278"/>
  <c r="B28" i="278"/>
  <c r="C28" i="278"/>
  <c r="B29" i="278"/>
  <c r="C29" i="278"/>
  <c r="B30" i="278"/>
  <c r="C30" i="278"/>
  <c r="B31" i="278"/>
  <c r="C31" i="278"/>
  <c r="B32" i="278"/>
  <c r="C32" i="278"/>
  <c r="B33" i="278"/>
  <c r="C33" i="278"/>
  <c r="B34" i="278"/>
  <c r="C34" i="278"/>
  <c r="B35" i="278"/>
  <c r="C35" i="278"/>
  <c r="B36" i="278"/>
  <c r="C36" i="278"/>
  <c r="B37" i="278"/>
  <c r="C37" i="278"/>
  <c r="B38" i="278"/>
  <c r="C38" i="278"/>
  <c r="B39" i="278"/>
  <c r="C39" i="278"/>
  <c r="B40" i="278"/>
  <c r="C40" i="278"/>
  <c r="B41" i="278"/>
  <c r="C41" i="278"/>
  <c r="B42" i="278"/>
  <c r="C42" i="278"/>
  <c r="B43" i="278"/>
  <c r="C43" i="278"/>
  <c r="B44" i="278"/>
  <c r="C44" i="278"/>
  <c r="B45" i="278"/>
  <c r="C45" i="278"/>
  <c r="B46" i="278"/>
  <c r="C46" i="278"/>
  <c r="B47" i="278"/>
  <c r="C47" i="278"/>
  <c r="B48" i="278"/>
  <c r="C48" i="278"/>
  <c r="B49" i="278"/>
  <c r="C49" i="278"/>
  <c r="B50" i="278"/>
  <c r="C50" i="278"/>
  <c r="B51" i="278"/>
  <c r="C51" i="278"/>
  <c r="B52" i="278"/>
  <c r="C52" i="278"/>
  <c r="B53" i="278"/>
  <c r="C53" i="278"/>
  <c r="B54" i="278"/>
  <c r="C54" i="278"/>
  <c r="B55" i="278"/>
  <c r="C55" i="278"/>
  <c r="B56" i="278"/>
  <c r="C56" i="278"/>
  <c r="B57" i="278"/>
  <c r="C57" i="278"/>
  <c r="B58" i="278"/>
  <c r="C58" i="278"/>
  <c r="B59" i="278"/>
  <c r="C59" i="278"/>
  <c r="B60" i="278"/>
  <c r="C60" i="278"/>
  <c r="B61" i="278"/>
  <c r="C61" i="278"/>
  <c r="B62" i="278"/>
  <c r="C62" i="278"/>
  <c r="B63" i="278"/>
  <c r="C63" i="278"/>
  <c r="B64" i="278"/>
  <c r="C64" i="278"/>
  <c r="B65" i="278"/>
  <c r="C65" i="278"/>
  <c r="B66" i="278"/>
  <c r="C66" i="278"/>
  <c r="B67" i="278"/>
  <c r="C67" i="278"/>
  <c r="B68" i="278"/>
  <c r="C68" i="278"/>
  <c r="B69" i="278"/>
  <c r="C69" i="278"/>
  <c r="B70" i="278"/>
  <c r="C70" i="278"/>
  <c r="B71" i="278"/>
  <c r="C71" i="278"/>
  <c r="B72" i="278"/>
  <c r="C72" i="278"/>
  <c r="B73" i="278"/>
  <c r="C73" i="278"/>
  <c r="B74" i="278"/>
  <c r="C74" i="278"/>
  <c r="B75" i="278"/>
  <c r="C75" i="278"/>
  <c r="B76" i="278"/>
  <c r="C76" i="278"/>
  <c r="B77" i="278"/>
  <c r="C77" i="278"/>
  <c r="B78" i="278"/>
  <c r="C78" i="278"/>
  <c r="B79" i="278"/>
  <c r="C79" i="278"/>
  <c r="B80" i="278"/>
  <c r="C80" i="278"/>
  <c r="B81" i="278"/>
  <c r="C81" i="278"/>
  <c r="B82" i="278"/>
  <c r="C82" i="278"/>
  <c r="B83" i="278"/>
  <c r="C83" i="278"/>
  <c r="B84" i="278"/>
  <c r="C84" i="278"/>
  <c r="B85" i="278"/>
  <c r="C85" i="278"/>
  <c r="B86" i="278"/>
  <c r="C86" i="278"/>
  <c r="B87" i="278"/>
  <c r="C87" i="278"/>
  <c r="B88" i="278"/>
  <c r="C88" i="278"/>
  <c r="B89" i="278"/>
  <c r="C89" i="278"/>
  <c r="B90" i="278"/>
  <c r="C90" i="278"/>
  <c r="B91" i="278"/>
  <c r="C91" i="278"/>
  <c r="B92" i="278"/>
  <c r="C92" i="278"/>
  <c r="B93" i="278"/>
  <c r="C93" i="278"/>
  <c r="B94" i="278"/>
  <c r="C94" i="278"/>
  <c r="B95" i="278"/>
  <c r="C95" i="278"/>
  <c r="B96" i="278"/>
  <c r="C96" i="278"/>
  <c r="B97" i="278"/>
  <c r="C97" i="278"/>
  <c r="B98" i="278"/>
  <c r="C98" i="278"/>
  <c r="B99" i="278"/>
  <c r="C99" i="278"/>
  <c r="B100" i="278"/>
  <c r="C100" i="278"/>
  <c r="B101" i="278"/>
  <c r="C101" i="278"/>
  <c r="B102" i="278"/>
  <c r="C102" i="278"/>
  <c r="B103" i="278"/>
  <c r="C103" i="278"/>
  <c r="B104" i="278"/>
  <c r="C104" i="278"/>
  <c r="B105" i="278"/>
  <c r="C105" i="278"/>
  <c r="B106" i="278"/>
  <c r="C106" i="278"/>
  <c r="B107" i="278"/>
  <c r="C107" i="278"/>
  <c r="B108" i="278"/>
  <c r="C108" i="278"/>
  <c r="B109" i="278"/>
  <c r="C109" i="278"/>
  <c r="B110" i="278"/>
  <c r="C110" i="278"/>
  <c r="B111" i="278"/>
  <c r="C111" i="278"/>
  <c r="B112" i="278"/>
  <c r="C112" i="278"/>
  <c r="B113" i="278"/>
  <c r="C113" i="278"/>
  <c r="B114" i="278"/>
  <c r="C114" i="278"/>
  <c r="B115" i="278"/>
  <c r="C115" i="278"/>
  <c r="B116" i="278"/>
  <c r="C116" i="278"/>
  <c r="B117" i="278"/>
  <c r="C117" i="278"/>
  <c r="B118" i="278"/>
  <c r="C118" i="278"/>
  <c r="B119" i="278"/>
  <c r="C119" i="278"/>
  <c r="B120" i="278"/>
  <c r="C120" i="278"/>
  <c r="B121" i="278"/>
  <c r="C121" i="278"/>
  <c r="B122" i="278"/>
  <c r="C122" i="278"/>
  <c r="B123" i="278"/>
  <c r="C123" i="278"/>
  <c r="B124" i="278"/>
  <c r="C124" i="278"/>
  <c r="B125" i="278"/>
  <c r="C125" i="278"/>
  <c r="B126" i="278"/>
  <c r="C126" i="278"/>
  <c r="B127" i="278"/>
  <c r="C127" i="278"/>
  <c r="B128" i="278"/>
  <c r="C128" i="278"/>
  <c r="B129" i="278"/>
  <c r="C129" i="278"/>
  <c r="B130" i="278"/>
  <c r="C130" i="278"/>
  <c r="B131" i="278"/>
  <c r="C131" i="278"/>
  <c r="B132" i="278"/>
  <c r="C132" i="278"/>
  <c r="B133" i="278"/>
  <c r="C133" i="278"/>
  <c r="B134" i="278"/>
  <c r="C134" i="278"/>
  <c r="B135" i="278"/>
  <c r="C135" i="278"/>
  <c r="B136" i="278"/>
  <c r="C136" i="278"/>
  <c r="B137" i="278"/>
  <c r="C137" i="278"/>
  <c r="B138" i="278"/>
  <c r="C138" i="278"/>
  <c r="B139" i="278"/>
  <c r="C139" i="278"/>
  <c r="B140" i="278"/>
  <c r="C140" i="278"/>
  <c r="B141" i="278"/>
  <c r="C141" i="278"/>
  <c r="B142" i="278"/>
  <c r="C142" i="278"/>
  <c r="B143" i="278"/>
  <c r="C143" i="278"/>
  <c r="B144" i="278"/>
  <c r="C144" i="278"/>
  <c r="B145" i="278"/>
  <c r="C145" i="278"/>
  <c r="B146" i="278"/>
  <c r="C146" i="278"/>
  <c r="B147" i="278"/>
  <c r="C147" i="278"/>
  <c r="B148" i="278"/>
  <c r="C148" i="278"/>
  <c r="B149" i="278"/>
  <c r="C149" i="278"/>
  <c r="B150" i="278"/>
  <c r="C150" i="278"/>
  <c r="B151" i="278"/>
  <c r="C151" i="278"/>
  <c r="B152" i="278"/>
  <c r="C152" i="278"/>
  <c r="B153" i="278"/>
  <c r="C153" i="278"/>
  <c r="B154" i="278"/>
  <c r="C154" i="278"/>
  <c r="B155" i="278"/>
  <c r="C155" i="278"/>
  <c r="B156" i="278"/>
  <c r="C156" i="278"/>
  <c r="B157" i="278"/>
  <c r="C157" i="278"/>
  <c r="B158" i="278"/>
  <c r="C158" i="278"/>
  <c r="B159" i="278"/>
  <c r="C159" i="278"/>
  <c r="B160" i="278"/>
  <c r="C160" i="278"/>
  <c r="B161" i="278"/>
  <c r="C161" i="278"/>
  <c r="B162" i="278"/>
  <c r="C162" i="278"/>
  <c r="B163" i="278"/>
  <c r="C163" i="278"/>
  <c r="B164" i="278"/>
  <c r="C164" i="278"/>
  <c r="B165" i="278"/>
  <c r="C165" i="278"/>
  <c r="B166" i="278"/>
  <c r="C166" i="278"/>
  <c r="B167" i="278"/>
  <c r="C167" i="278"/>
  <c r="B168" i="278"/>
  <c r="C168" i="278"/>
  <c r="B169" i="278"/>
  <c r="C169" i="278"/>
  <c r="B170" i="278"/>
  <c r="C170" i="278"/>
  <c r="B171" i="278"/>
  <c r="C171" i="278"/>
  <c r="B172" i="278"/>
  <c r="C172" i="278"/>
  <c r="B173" i="278"/>
  <c r="C173" i="278"/>
  <c r="B174" i="278"/>
  <c r="C174" i="278"/>
  <c r="B175" i="278"/>
  <c r="C175" i="278"/>
  <c r="B176" i="278"/>
  <c r="C176" i="278"/>
  <c r="B177" i="278"/>
  <c r="C177" i="278"/>
  <c r="B178" i="278"/>
  <c r="C178" i="278"/>
  <c r="B179" i="278"/>
  <c r="C179" i="278"/>
  <c r="B180" i="278"/>
  <c r="C180" i="278"/>
  <c r="B181" i="278"/>
  <c r="C181" i="278"/>
  <c r="B182" i="278"/>
  <c r="C182" i="278"/>
  <c r="B183" i="278"/>
  <c r="C183" i="278"/>
  <c r="B184" i="278"/>
  <c r="C184" i="278"/>
  <c r="B185" i="278"/>
  <c r="C185" i="278"/>
  <c r="B186" i="278"/>
  <c r="C186" i="278"/>
  <c r="B187" i="278"/>
  <c r="C187" i="278"/>
  <c r="B188" i="278"/>
  <c r="C188" i="278"/>
  <c r="B189" i="278"/>
  <c r="C189" i="278"/>
  <c r="B190" i="278"/>
  <c r="C190" i="278"/>
  <c r="B191" i="278"/>
  <c r="C191" i="278"/>
  <c r="B192" i="278"/>
  <c r="C192" i="278"/>
  <c r="B193" i="278"/>
  <c r="C193" i="278"/>
  <c r="B194" i="278"/>
  <c r="C194" i="278"/>
  <c r="B195" i="278"/>
  <c r="C195" i="278"/>
  <c r="B196" i="278"/>
  <c r="C196" i="278"/>
  <c r="B197" i="278"/>
  <c r="C197" i="278"/>
  <c r="B198" i="278"/>
  <c r="C198" i="278"/>
  <c r="B199" i="278"/>
  <c r="C199" i="278"/>
  <c r="B200" i="278"/>
  <c r="C200" i="278"/>
  <c r="B201" i="278"/>
  <c r="C201" i="278"/>
  <c r="B202" i="278"/>
  <c r="C202" i="278"/>
  <c r="B203" i="278"/>
  <c r="C203" i="278"/>
  <c r="B204" i="278"/>
  <c r="C204" i="278"/>
  <c r="B205" i="278"/>
  <c r="C205" i="278"/>
  <c r="C6" i="278"/>
  <c r="B6" i="278"/>
  <c r="A2" i="278"/>
  <c r="F206" i="278" l="1"/>
  <c r="I55" i="151"/>
  <c r="K17" i="69"/>
  <c r="K18" i="69" s="1"/>
  <c r="K19" i="69" s="1"/>
  <c r="K20" i="69" s="1"/>
  <c r="K21" i="69" s="1"/>
  <c r="K22" i="69" s="1"/>
  <c r="K23" i="69" s="1"/>
  <c r="K24" i="69" s="1"/>
  <c r="K25" i="69" s="1"/>
  <c r="K26" i="69" s="1"/>
  <c r="K27" i="69" s="1"/>
  <c r="K28" i="69" s="1"/>
  <c r="K29" i="69" s="1"/>
  <c r="K30" i="69" s="1"/>
  <c r="K31" i="69" s="1"/>
  <c r="K32" i="69" s="1"/>
  <c r="K33" i="69" s="1"/>
  <c r="K34" i="69" s="1"/>
  <c r="K35" i="69" s="1"/>
  <c r="K36" i="69" s="1"/>
  <c r="K37" i="69" s="1"/>
  <c r="K38" i="69" s="1"/>
  <c r="K39" i="69" s="1"/>
  <c r="K40" i="69" s="1"/>
  <c r="K41" i="69" s="1"/>
  <c r="K42" i="69" s="1"/>
  <c r="K43" i="69" s="1"/>
  <c r="K44" i="69" s="1"/>
  <c r="K45" i="69" s="1"/>
  <c r="K46" i="69" s="1"/>
  <c r="K47" i="69" s="1"/>
  <c r="K48" i="69" s="1"/>
  <c r="K49" i="69" s="1"/>
  <c r="K50" i="69" s="1"/>
  <c r="K51" i="69" s="1"/>
  <c r="K52" i="69" s="1"/>
  <c r="K53" i="69" s="1"/>
  <c r="K54" i="69" s="1"/>
  <c r="K55" i="69" s="1"/>
  <c r="K17" i="54"/>
  <c r="K18" i="54" s="1"/>
  <c r="K19" i="54" s="1"/>
  <c r="K20" i="54" s="1"/>
  <c r="K21" i="54" s="1"/>
  <c r="K22" i="54" s="1"/>
  <c r="K23" i="54" s="1"/>
  <c r="K24" i="54" s="1"/>
  <c r="K25" i="54" s="1"/>
  <c r="K26" i="54" s="1"/>
  <c r="K27" i="54" s="1"/>
  <c r="K28" i="54" s="1"/>
  <c r="K29" i="54" s="1"/>
  <c r="K30" i="54" s="1"/>
  <c r="K31" i="54" s="1"/>
  <c r="K32" i="54" s="1"/>
  <c r="K33" i="54" s="1"/>
  <c r="K34" i="54" s="1"/>
  <c r="K35" i="54" s="1"/>
  <c r="K36" i="54" s="1"/>
  <c r="K37" i="54" s="1"/>
  <c r="K38" i="54" s="1"/>
  <c r="K39" i="54" s="1"/>
  <c r="K40" i="54" s="1"/>
  <c r="K41" i="54" s="1"/>
  <c r="K42" i="54" s="1"/>
  <c r="K43" i="54" s="1"/>
  <c r="K44" i="54" s="1"/>
  <c r="K45" i="54" s="1"/>
  <c r="K46" i="54" s="1"/>
  <c r="K47" i="54" s="1"/>
  <c r="K48" i="54" s="1"/>
  <c r="K49" i="54" s="1"/>
  <c r="K50" i="54" s="1"/>
  <c r="K51" i="54" s="1"/>
  <c r="K52" i="54" s="1"/>
  <c r="K53" i="54" s="1"/>
  <c r="K54" i="54" s="1"/>
  <c r="K55" i="54" s="1"/>
  <c r="J55" i="60"/>
  <c r="K17" i="68"/>
  <c r="J55" i="57"/>
  <c r="K17" i="59"/>
  <c r="K18" i="59" s="1"/>
  <c r="K19" i="59" s="1"/>
  <c r="K20" i="59" s="1"/>
  <c r="K21" i="59" s="1"/>
  <c r="K22" i="59" s="1"/>
  <c r="K23" i="59" s="1"/>
  <c r="K24" i="59" s="1"/>
  <c r="K25" i="59" s="1"/>
  <c r="K26" i="59" s="1"/>
  <c r="K27" i="59" s="1"/>
  <c r="K28" i="59" s="1"/>
  <c r="K29" i="59" s="1"/>
  <c r="K30" i="59" s="1"/>
  <c r="K31" i="59" s="1"/>
  <c r="K32" i="59" s="1"/>
  <c r="K33" i="59" s="1"/>
  <c r="K34" i="59" s="1"/>
  <c r="K35" i="59" s="1"/>
  <c r="K36" i="59" s="1"/>
  <c r="K37" i="59" s="1"/>
  <c r="K38" i="59" s="1"/>
  <c r="K39" i="59" s="1"/>
  <c r="K40" i="59" s="1"/>
  <c r="K41" i="59" s="1"/>
  <c r="K42" i="59" s="1"/>
  <c r="K43" i="59" s="1"/>
  <c r="K44" i="59" s="1"/>
  <c r="K45" i="59" s="1"/>
  <c r="K46" i="59" s="1"/>
  <c r="K47" i="59" s="1"/>
  <c r="K48" i="59" s="1"/>
  <c r="K49" i="59" s="1"/>
  <c r="K50" i="59" s="1"/>
  <c r="K51" i="59" s="1"/>
  <c r="K52" i="59" s="1"/>
  <c r="K53" i="59" s="1"/>
  <c r="K54" i="59" s="1"/>
  <c r="K55" i="59" s="1"/>
  <c r="K17" i="65"/>
  <c r="K18" i="65" s="1"/>
  <c r="K19" i="65" s="1"/>
  <c r="K20" i="65" s="1"/>
  <c r="K21" i="65" s="1"/>
  <c r="K22" i="65" s="1"/>
  <c r="K23" i="65" s="1"/>
  <c r="K24" i="65" s="1"/>
  <c r="K25" i="65" s="1"/>
  <c r="K26" i="65" s="1"/>
  <c r="K27" i="65" s="1"/>
  <c r="K28" i="65" s="1"/>
  <c r="K29" i="65" s="1"/>
  <c r="K30" i="65" s="1"/>
  <c r="K31" i="65" s="1"/>
  <c r="K32" i="65" s="1"/>
  <c r="K33" i="65" s="1"/>
  <c r="K34" i="65" s="1"/>
  <c r="K35" i="65" s="1"/>
  <c r="K36" i="65" s="1"/>
  <c r="K37" i="65" s="1"/>
  <c r="K38" i="65" s="1"/>
  <c r="K39" i="65" s="1"/>
  <c r="K40" i="65" s="1"/>
  <c r="K41" i="65" s="1"/>
  <c r="K42" i="65" s="1"/>
  <c r="K43" i="65" s="1"/>
  <c r="K44" i="65" s="1"/>
  <c r="K45" i="65" s="1"/>
  <c r="K46" i="65" s="1"/>
  <c r="K47" i="65" s="1"/>
  <c r="K48" i="65" s="1"/>
  <c r="K49" i="65" s="1"/>
  <c r="K50" i="65" s="1"/>
  <c r="K51" i="65" s="1"/>
  <c r="K52" i="65" s="1"/>
  <c r="K53" i="65" s="1"/>
  <c r="K54" i="65" s="1"/>
  <c r="K55" i="65" s="1"/>
  <c r="K18" i="68"/>
  <c r="K19" i="68" s="1"/>
  <c r="K20" i="68" s="1"/>
  <c r="K21" i="68" s="1"/>
  <c r="K22" i="68" s="1"/>
  <c r="K23" i="68" s="1"/>
  <c r="K24" i="68" s="1"/>
  <c r="K25" i="68" s="1"/>
  <c r="K26" i="68" s="1"/>
  <c r="K27" i="68" s="1"/>
  <c r="K28" i="68" s="1"/>
  <c r="K29" i="68" s="1"/>
  <c r="K30" i="68" s="1"/>
  <c r="K31" i="68" s="1"/>
  <c r="K32" i="68" s="1"/>
  <c r="K33" i="68" s="1"/>
  <c r="K34" i="68" s="1"/>
  <c r="K35" i="68" s="1"/>
  <c r="K36" i="68" s="1"/>
  <c r="K37" i="68" s="1"/>
  <c r="K38" i="68" s="1"/>
  <c r="K39" i="68" s="1"/>
  <c r="K40" i="68" s="1"/>
  <c r="K41" i="68" s="1"/>
  <c r="K42" i="68" s="1"/>
  <c r="K43" i="68" s="1"/>
  <c r="K44" i="68" s="1"/>
  <c r="K45" i="68" s="1"/>
  <c r="K46" i="68" s="1"/>
  <c r="K47" i="68" s="1"/>
  <c r="K48" i="68" s="1"/>
  <c r="K49" i="68" s="1"/>
  <c r="K50" i="68" s="1"/>
  <c r="K51" i="68" s="1"/>
  <c r="K52" i="68" s="1"/>
  <c r="K53" i="68" s="1"/>
  <c r="K54" i="68" s="1"/>
  <c r="K55" i="68" s="1"/>
  <c r="K16" i="142"/>
  <c r="K17" i="142" s="1"/>
  <c r="K18" i="142" s="1"/>
  <c r="K19" i="142" s="1"/>
  <c r="K20" i="142" s="1"/>
  <c r="K21" i="142" s="1"/>
  <c r="K22" i="142" s="1"/>
  <c r="K23" i="142" s="1"/>
  <c r="K24" i="142" s="1"/>
  <c r="K25" i="142" s="1"/>
  <c r="K26" i="142" s="1"/>
  <c r="K27" i="142" s="1"/>
  <c r="K28" i="142" s="1"/>
  <c r="K29" i="142" s="1"/>
  <c r="K30" i="142" s="1"/>
  <c r="K31" i="142" s="1"/>
  <c r="K32" i="142" s="1"/>
  <c r="K33" i="142" s="1"/>
  <c r="K34" i="142" s="1"/>
  <c r="K35" i="142" s="1"/>
  <c r="K36" i="142" s="1"/>
  <c r="K37" i="142" s="1"/>
  <c r="K38" i="142" s="1"/>
  <c r="K39" i="142" s="1"/>
  <c r="K40" i="142" s="1"/>
  <c r="K41" i="142" s="1"/>
  <c r="K42" i="142" s="1"/>
  <c r="K43" i="142" s="1"/>
  <c r="K44" i="142" s="1"/>
  <c r="K45" i="142" s="1"/>
  <c r="K46" i="142" s="1"/>
  <c r="K47" i="142" s="1"/>
  <c r="K48" i="142" s="1"/>
  <c r="K49" i="142" s="1"/>
  <c r="K50" i="142" s="1"/>
  <c r="K51" i="142" s="1"/>
  <c r="K52" i="142" s="1"/>
  <c r="K53" i="142" s="1"/>
  <c r="K54" i="142" s="1"/>
  <c r="K55" i="142" s="1"/>
  <c r="E66" i="136"/>
  <c r="K16" i="150"/>
  <c r="K17" i="150" s="1"/>
  <c r="K18" i="150" s="1"/>
  <c r="K19" i="150" s="1"/>
  <c r="K20" i="150" s="1"/>
  <c r="K21" i="150" s="1"/>
  <c r="K22" i="150" s="1"/>
  <c r="K23" i="150" s="1"/>
  <c r="K24" i="150" s="1"/>
  <c r="K25" i="150" s="1"/>
  <c r="K26" i="150" s="1"/>
  <c r="K27" i="150" s="1"/>
  <c r="K28" i="150" s="1"/>
  <c r="K29" i="150" s="1"/>
  <c r="K30" i="150" s="1"/>
  <c r="K31" i="150" s="1"/>
  <c r="K32" i="150" s="1"/>
  <c r="K33" i="150" s="1"/>
  <c r="K34" i="150" s="1"/>
  <c r="K35" i="150" s="1"/>
  <c r="K36" i="150" s="1"/>
  <c r="K37" i="150" s="1"/>
  <c r="K38" i="150" s="1"/>
  <c r="K39" i="150" s="1"/>
  <c r="K40" i="150" s="1"/>
  <c r="K41" i="150" s="1"/>
  <c r="K42" i="150" s="1"/>
  <c r="K43" i="150" s="1"/>
  <c r="K44" i="150" s="1"/>
  <c r="K45" i="150" s="1"/>
  <c r="K46" i="150" s="1"/>
  <c r="K47" i="150" s="1"/>
  <c r="K48" i="150" s="1"/>
  <c r="K49" i="150" s="1"/>
  <c r="K50" i="150" s="1"/>
  <c r="K51" i="150" s="1"/>
  <c r="K52" i="150" s="1"/>
  <c r="K53" i="150" s="1"/>
  <c r="K54" i="150" s="1"/>
  <c r="K55" i="150" s="1"/>
  <c r="E74" i="136"/>
  <c r="K16" i="126"/>
  <c r="K17" i="126" s="1"/>
  <c r="K18" i="126" s="1"/>
  <c r="K19" i="126" s="1"/>
  <c r="K20" i="126" s="1"/>
  <c r="K21" i="126" s="1"/>
  <c r="K22" i="126" s="1"/>
  <c r="K23" i="126" s="1"/>
  <c r="K24" i="126" s="1"/>
  <c r="K25" i="126" s="1"/>
  <c r="K26" i="126" s="1"/>
  <c r="K27" i="126" s="1"/>
  <c r="K28" i="126" s="1"/>
  <c r="K29" i="126" s="1"/>
  <c r="K30" i="126" s="1"/>
  <c r="K31" i="126" s="1"/>
  <c r="K32" i="126" s="1"/>
  <c r="K33" i="126" s="1"/>
  <c r="K34" i="126" s="1"/>
  <c r="K35" i="126" s="1"/>
  <c r="K36" i="126" s="1"/>
  <c r="K37" i="126" s="1"/>
  <c r="K38" i="126" s="1"/>
  <c r="K39" i="126" s="1"/>
  <c r="K40" i="126" s="1"/>
  <c r="K41" i="126" s="1"/>
  <c r="K42" i="126" s="1"/>
  <c r="K43" i="126" s="1"/>
  <c r="K44" i="126" s="1"/>
  <c r="K45" i="126" s="1"/>
  <c r="K46" i="126" s="1"/>
  <c r="K47" i="126" s="1"/>
  <c r="K48" i="126" s="1"/>
  <c r="K49" i="126" s="1"/>
  <c r="K50" i="126" s="1"/>
  <c r="K51" i="126" s="1"/>
  <c r="K52" i="126" s="1"/>
  <c r="K53" i="126" s="1"/>
  <c r="K54" i="126" s="1"/>
  <c r="K55" i="126" s="1"/>
  <c r="E80" i="136"/>
  <c r="K16" i="154"/>
  <c r="K17" i="154" s="1"/>
  <c r="K18" i="154" s="1"/>
  <c r="K19" i="154" s="1"/>
  <c r="K20" i="154" s="1"/>
  <c r="K21" i="154" s="1"/>
  <c r="K22" i="154" s="1"/>
  <c r="K23" i="154" s="1"/>
  <c r="K24" i="154" s="1"/>
  <c r="K25" i="154" s="1"/>
  <c r="K26" i="154" s="1"/>
  <c r="K27" i="154" s="1"/>
  <c r="K28" i="154" s="1"/>
  <c r="K29" i="154" s="1"/>
  <c r="K30" i="154" s="1"/>
  <c r="K31" i="154" s="1"/>
  <c r="K32" i="154" s="1"/>
  <c r="K33" i="154" s="1"/>
  <c r="K34" i="154" s="1"/>
  <c r="K35" i="154" s="1"/>
  <c r="K36" i="154" s="1"/>
  <c r="K37" i="154" s="1"/>
  <c r="K38" i="154" s="1"/>
  <c r="K39" i="154" s="1"/>
  <c r="K40" i="154" s="1"/>
  <c r="K41" i="154" s="1"/>
  <c r="K42" i="154" s="1"/>
  <c r="K43" i="154" s="1"/>
  <c r="K44" i="154" s="1"/>
  <c r="K45" i="154" s="1"/>
  <c r="K46" i="154" s="1"/>
  <c r="K47" i="154" s="1"/>
  <c r="K48" i="154" s="1"/>
  <c r="K49" i="154" s="1"/>
  <c r="K50" i="154" s="1"/>
  <c r="K51" i="154" s="1"/>
  <c r="K52" i="154" s="1"/>
  <c r="K53" i="154" s="1"/>
  <c r="K54" i="154" s="1"/>
  <c r="K55" i="154" s="1"/>
  <c r="E83" i="136"/>
  <c r="K16" i="127"/>
  <c r="K17" i="127" s="1"/>
  <c r="K18" i="127" s="1"/>
  <c r="K19" i="127" s="1"/>
  <c r="K20" i="127" s="1"/>
  <c r="K21" i="127" s="1"/>
  <c r="K22" i="127" s="1"/>
  <c r="K23" i="127" s="1"/>
  <c r="K24" i="127" s="1"/>
  <c r="K25" i="127" s="1"/>
  <c r="K26" i="127" s="1"/>
  <c r="K27" i="127" s="1"/>
  <c r="K28" i="127" s="1"/>
  <c r="K29" i="127" s="1"/>
  <c r="K30" i="127" s="1"/>
  <c r="K31" i="127" s="1"/>
  <c r="K32" i="127" s="1"/>
  <c r="K33" i="127" s="1"/>
  <c r="K34" i="127" s="1"/>
  <c r="K35" i="127" s="1"/>
  <c r="K36" i="127" s="1"/>
  <c r="K37" i="127" s="1"/>
  <c r="K38" i="127" s="1"/>
  <c r="K39" i="127" s="1"/>
  <c r="K40" i="127" s="1"/>
  <c r="K41" i="127" s="1"/>
  <c r="K42" i="127" s="1"/>
  <c r="K43" i="127" s="1"/>
  <c r="K44" i="127" s="1"/>
  <c r="K45" i="127" s="1"/>
  <c r="K46" i="127" s="1"/>
  <c r="K47" i="127" s="1"/>
  <c r="K48" i="127" s="1"/>
  <c r="K49" i="127" s="1"/>
  <c r="K50" i="127" s="1"/>
  <c r="K51" i="127" s="1"/>
  <c r="K52" i="127" s="1"/>
  <c r="K53" i="127" s="1"/>
  <c r="K54" i="127" s="1"/>
  <c r="K55" i="127" s="1"/>
  <c r="E88" i="136"/>
  <c r="K16" i="130"/>
  <c r="K17" i="130" s="1"/>
  <c r="K18" i="130" s="1"/>
  <c r="K19" i="130" s="1"/>
  <c r="K20" i="130" s="1"/>
  <c r="K21" i="130" s="1"/>
  <c r="K22" i="130" s="1"/>
  <c r="K23" i="130" s="1"/>
  <c r="K24" i="130" s="1"/>
  <c r="K25" i="130" s="1"/>
  <c r="K26" i="130" s="1"/>
  <c r="K27" i="130" s="1"/>
  <c r="K28" i="130" s="1"/>
  <c r="K29" i="130" s="1"/>
  <c r="K30" i="130" s="1"/>
  <c r="K31" i="130" s="1"/>
  <c r="K32" i="130" s="1"/>
  <c r="K33" i="130" s="1"/>
  <c r="K34" i="130" s="1"/>
  <c r="K35" i="130" s="1"/>
  <c r="K36" i="130" s="1"/>
  <c r="K37" i="130" s="1"/>
  <c r="K38" i="130" s="1"/>
  <c r="K39" i="130" s="1"/>
  <c r="K40" i="130" s="1"/>
  <c r="K41" i="130" s="1"/>
  <c r="K42" i="130" s="1"/>
  <c r="K43" i="130" s="1"/>
  <c r="K44" i="130" s="1"/>
  <c r="K45" i="130" s="1"/>
  <c r="K46" i="130" s="1"/>
  <c r="K47" i="130" s="1"/>
  <c r="K48" i="130" s="1"/>
  <c r="K49" i="130" s="1"/>
  <c r="K50" i="130" s="1"/>
  <c r="K51" i="130" s="1"/>
  <c r="K52" i="130" s="1"/>
  <c r="K53" i="130" s="1"/>
  <c r="K54" i="130" s="1"/>
  <c r="K55" i="130" s="1"/>
  <c r="E91" i="136"/>
  <c r="K16" i="135"/>
  <c r="K17" i="135" s="1"/>
  <c r="K18" i="135" s="1"/>
  <c r="K19" i="135" s="1"/>
  <c r="K20" i="135" s="1"/>
  <c r="K21" i="135" s="1"/>
  <c r="K22" i="135" s="1"/>
  <c r="K23" i="135" s="1"/>
  <c r="K24" i="135" s="1"/>
  <c r="K25" i="135" s="1"/>
  <c r="K26" i="135" s="1"/>
  <c r="K27" i="135" s="1"/>
  <c r="K28" i="135" s="1"/>
  <c r="K29" i="135" s="1"/>
  <c r="K30" i="135" s="1"/>
  <c r="K31" i="135" s="1"/>
  <c r="K32" i="135" s="1"/>
  <c r="K33" i="135" s="1"/>
  <c r="K34" i="135" s="1"/>
  <c r="K35" i="135" s="1"/>
  <c r="K36" i="135" s="1"/>
  <c r="K37" i="135" s="1"/>
  <c r="K38" i="135" s="1"/>
  <c r="K39" i="135" s="1"/>
  <c r="K40" i="135" s="1"/>
  <c r="K41" i="135" s="1"/>
  <c r="K42" i="135" s="1"/>
  <c r="K43" i="135" s="1"/>
  <c r="K44" i="135" s="1"/>
  <c r="K45" i="135" s="1"/>
  <c r="K46" i="135" s="1"/>
  <c r="K47" i="135" s="1"/>
  <c r="K48" i="135" s="1"/>
  <c r="K49" i="135" s="1"/>
  <c r="K50" i="135" s="1"/>
  <c r="K51" i="135" s="1"/>
  <c r="K52" i="135" s="1"/>
  <c r="K53" i="135" s="1"/>
  <c r="K54" i="135" s="1"/>
  <c r="K55" i="135" s="1"/>
  <c r="E96" i="136"/>
  <c r="K16" i="161"/>
  <c r="K17" i="161" s="1"/>
  <c r="K18" i="161" s="1"/>
  <c r="K19" i="161" s="1"/>
  <c r="K20" i="161" s="1"/>
  <c r="K21" i="161" s="1"/>
  <c r="K22" i="161" s="1"/>
  <c r="K23" i="161" s="1"/>
  <c r="K24" i="161" s="1"/>
  <c r="K25" i="161" s="1"/>
  <c r="K26" i="161" s="1"/>
  <c r="K27" i="161" s="1"/>
  <c r="K28" i="161" s="1"/>
  <c r="K29" i="161" s="1"/>
  <c r="K30" i="161" s="1"/>
  <c r="K31" i="161" s="1"/>
  <c r="K32" i="161" s="1"/>
  <c r="K33" i="161" s="1"/>
  <c r="K34" i="161" s="1"/>
  <c r="K35" i="161" s="1"/>
  <c r="K36" i="161" s="1"/>
  <c r="K37" i="161" s="1"/>
  <c r="K38" i="161" s="1"/>
  <c r="K39" i="161" s="1"/>
  <c r="K40" i="161" s="1"/>
  <c r="K41" i="161" s="1"/>
  <c r="K42" i="161" s="1"/>
  <c r="K43" i="161" s="1"/>
  <c r="K44" i="161" s="1"/>
  <c r="K45" i="161" s="1"/>
  <c r="K46" i="161" s="1"/>
  <c r="K47" i="161" s="1"/>
  <c r="K48" i="161" s="1"/>
  <c r="K49" i="161" s="1"/>
  <c r="K50" i="161" s="1"/>
  <c r="K51" i="161" s="1"/>
  <c r="K52" i="161" s="1"/>
  <c r="K53" i="161" s="1"/>
  <c r="K54" i="161" s="1"/>
  <c r="K55" i="161" s="1"/>
  <c r="E99" i="136"/>
  <c r="K16" i="166"/>
  <c r="K17" i="166" s="1"/>
  <c r="K18" i="166" s="1"/>
  <c r="K19" i="166" s="1"/>
  <c r="K20" i="166" s="1"/>
  <c r="K21" i="166" s="1"/>
  <c r="K22" i="166" s="1"/>
  <c r="K23" i="166" s="1"/>
  <c r="K24" i="166" s="1"/>
  <c r="K25" i="166" s="1"/>
  <c r="K26" i="166" s="1"/>
  <c r="K27" i="166" s="1"/>
  <c r="K28" i="166" s="1"/>
  <c r="K29" i="166" s="1"/>
  <c r="K30" i="166" s="1"/>
  <c r="K31" i="166" s="1"/>
  <c r="K32" i="166" s="1"/>
  <c r="K33" i="166" s="1"/>
  <c r="K34" i="166" s="1"/>
  <c r="K35" i="166" s="1"/>
  <c r="K36" i="166" s="1"/>
  <c r="K37" i="166" s="1"/>
  <c r="K38" i="166" s="1"/>
  <c r="K39" i="166" s="1"/>
  <c r="K40" i="166" s="1"/>
  <c r="K41" i="166" s="1"/>
  <c r="K42" i="166" s="1"/>
  <c r="K43" i="166" s="1"/>
  <c r="K44" i="166" s="1"/>
  <c r="K45" i="166" s="1"/>
  <c r="K46" i="166" s="1"/>
  <c r="K47" i="166" s="1"/>
  <c r="K48" i="166" s="1"/>
  <c r="K49" i="166" s="1"/>
  <c r="K50" i="166" s="1"/>
  <c r="K51" i="166" s="1"/>
  <c r="K52" i="166" s="1"/>
  <c r="K53" i="166" s="1"/>
  <c r="K54" i="166" s="1"/>
  <c r="K55" i="166" s="1"/>
  <c r="E104" i="136"/>
  <c r="K16" i="169"/>
  <c r="K17" i="169" s="1"/>
  <c r="K18" i="169" s="1"/>
  <c r="K19" i="169" s="1"/>
  <c r="K20" i="169" s="1"/>
  <c r="K21" i="169" s="1"/>
  <c r="K22" i="169" s="1"/>
  <c r="K23" i="169" s="1"/>
  <c r="K24" i="169" s="1"/>
  <c r="K25" i="169" s="1"/>
  <c r="K26" i="169" s="1"/>
  <c r="K27" i="169" s="1"/>
  <c r="K28" i="169" s="1"/>
  <c r="K29" i="169" s="1"/>
  <c r="K30" i="169" s="1"/>
  <c r="K31" i="169" s="1"/>
  <c r="K32" i="169" s="1"/>
  <c r="K33" i="169" s="1"/>
  <c r="K34" i="169" s="1"/>
  <c r="K35" i="169" s="1"/>
  <c r="K36" i="169" s="1"/>
  <c r="K37" i="169" s="1"/>
  <c r="K38" i="169" s="1"/>
  <c r="K39" i="169" s="1"/>
  <c r="K40" i="169" s="1"/>
  <c r="K41" i="169" s="1"/>
  <c r="K42" i="169" s="1"/>
  <c r="K43" i="169" s="1"/>
  <c r="K44" i="169" s="1"/>
  <c r="K45" i="169" s="1"/>
  <c r="K46" i="169" s="1"/>
  <c r="K47" i="169" s="1"/>
  <c r="K48" i="169" s="1"/>
  <c r="K49" i="169" s="1"/>
  <c r="K50" i="169" s="1"/>
  <c r="K51" i="169" s="1"/>
  <c r="K52" i="169" s="1"/>
  <c r="K53" i="169" s="1"/>
  <c r="K54" i="169" s="1"/>
  <c r="K55" i="169" s="1"/>
  <c r="E107" i="136"/>
  <c r="K16" i="174"/>
  <c r="K17" i="174" s="1"/>
  <c r="K18" i="174" s="1"/>
  <c r="K19" i="174" s="1"/>
  <c r="K20" i="174" s="1"/>
  <c r="K21" i="174" s="1"/>
  <c r="K22" i="174" s="1"/>
  <c r="K23" i="174" s="1"/>
  <c r="K24" i="174" s="1"/>
  <c r="K25" i="174" s="1"/>
  <c r="K26" i="174" s="1"/>
  <c r="K27" i="174" s="1"/>
  <c r="K28" i="174" s="1"/>
  <c r="K29" i="174" s="1"/>
  <c r="K30" i="174" s="1"/>
  <c r="K31" i="174" s="1"/>
  <c r="K32" i="174" s="1"/>
  <c r="K33" i="174" s="1"/>
  <c r="K34" i="174" s="1"/>
  <c r="K35" i="174" s="1"/>
  <c r="K36" i="174" s="1"/>
  <c r="K37" i="174" s="1"/>
  <c r="K38" i="174" s="1"/>
  <c r="K39" i="174" s="1"/>
  <c r="K40" i="174" s="1"/>
  <c r="K41" i="174" s="1"/>
  <c r="K42" i="174" s="1"/>
  <c r="K43" i="174" s="1"/>
  <c r="K44" i="174" s="1"/>
  <c r="K45" i="174" s="1"/>
  <c r="K46" i="174" s="1"/>
  <c r="K47" i="174" s="1"/>
  <c r="K48" i="174" s="1"/>
  <c r="K49" i="174" s="1"/>
  <c r="K50" i="174" s="1"/>
  <c r="K51" i="174" s="1"/>
  <c r="K52" i="174" s="1"/>
  <c r="K53" i="174" s="1"/>
  <c r="K54" i="174" s="1"/>
  <c r="K55" i="174" s="1"/>
  <c r="E112" i="136"/>
  <c r="K16" i="177"/>
  <c r="K17" i="177" s="1"/>
  <c r="K18" i="177" s="1"/>
  <c r="K19" i="177" s="1"/>
  <c r="K20" i="177" s="1"/>
  <c r="K21" i="177" s="1"/>
  <c r="K22" i="177" s="1"/>
  <c r="K23" i="177" s="1"/>
  <c r="K24" i="177" s="1"/>
  <c r="K25" i="177" s="1"/>
  <c r="K26" i="177" s="1"/>
  <c r="K27" i="177" s="1"/>
  <c r="K28" i="177" s="1"/>
  <c r="K29" i="177" s="1"/>
  <c r="K30" i="177" s="1"/>
  <c r="K31" i="177" s="1"/>
  <c r="K32" i="177" s="1"/>
  <c r="K33" i="177" s="1"/>
  <c r="K34" i="177" s="1"/>
  <c r="K35" i="177" s="1"/>
  <c r="K36" i="177" s="1"/>
  <c r="K37" i="177" s="1"/>
  <c r="K38" i="177" s="1"/>
  <c r="K39" i="177" s="1"/>
  <c r="K40" i="177" s="1"/>
  <c r="K41" i="177" s="1"/>
  <c r="K42" i="177" s="1"/>
  <c r="K43" i="177" s="1"/>
  <c r="K44" i="177" s="1"/>
  <c r="K45" i="177" s="1"/>
  <c r="K46" i="177" s="1"/>
  <c r="K47" i="177" s="1"/>
  <c r="K48" i="177" s="1"/>
  <c r="K49" i="177" s="1"/>
  <c r="K50" i="177" s="1"/>
  <c r="K51" i="177" s="1"/>
  <c r="K52" i="177" s="1"/>
  <c r="K53" i="177" s="1"/>
  <c r="K54" i="177" s="1"/>
  <c r="K55" i="177" s="1"/>
  <c r="E115" i="136"/>
  <c r="K16" i="182"/>
  <c r="K17" i="182" s="1"/>
  <c r="K18" i="182" s="1"/>
  <c r="K19" i="182" s="1"/>
  <c r="K20" i="182" s="1"/>
  <c r="K21" i="182" s="1"/>
  <c r="K22" i="182" s="1"/>
  <c r="K23" i="182" s="1"/>
  <c r="K24" i="182" s="1"/>
  <c r="K25" i="182" s="1"/>
  <c r="K26" i="182" s="1"/>
  <c r="K27" i="182" s="1"/>
  <c r="K28" i="182" s="1"/>
  <c r="K29" i="182" s="1"/>
  <c r="K30" i="182" s="1"/>
  <c r="K31" i="182" s="1"/>
  <c r="K32" i="182" s="1"/>
  <c r="K33" i="182" s="1"/>
  <c r="K34" i="182" s="1"/>
  <c r="K35" i="182" s="1"/>
  <c r="K36" i="182" s="1"/>
  <c r="K37" i="182" s="1"/>
  <c r="K38" i="182" s="1"/>
  <c r="K39" i="182" s="1"/>
  <c r="K40" i="182" s="1"/>
  <c r="K41" i="182" s="1"/>
  <c r="K42" i="182" s="1"/>
  <c r="K43" i="182" s="1"/>
  <c r="K44" i="182" s="1"/>
  <c r="K45" i="182" s="1"/>
  <c r="K46" i="182" s="1"/>
  <c r="K47" i="182" s="1"/>
  <c r="K48" i="182" s="1"/>
  <c r="K49" i="182" s="1"/>
  <c r="K50" i="182" s="1"/>
  <c r="K51" i="182" s="1"/>
  <c r="K52" i="182" s="1"/>
  <c r="K53" i="182" s="1"/>
  <c r="K54" i="182" s="1"/>
  <c r="K55" i="182" s="1"/>
  <c r="E120" i="136"/>
  <c r="K16" i="192"/>
  <c r="K17" i="192" s="1"/>
  <c r="K18" i="192" s="1"/>
  <c r="K19" i="192" s="1"/>
  <c r="K20" i="192" s="1"/>
  <c r="K21" i="192" s="1"/>
  <c r="K22" i="192" s="1"/>
  <c r="K23" i="192" s="1"/>
  <c r="K24" i="192" s="1"/>
  <c r="K25" i="192" s="1"/>
  <c r="K26" i="192" s="1"/>
  <c r="K27" i="192" s="1"/>
  <c r="K28" i="192" s="1"/>
  <c r="K29" i="192" s="1"/>
  <c r="K30" i="192" s="1"/>
  <c r="K31" i="192" s="1"/>
  <c r="K32" i="192" s="1"/>
  <c r="K33" i="192" s="1"/>
  <c r="K34" i="192" s="1"/>
  <c r="K35" i="192" s="1"/>
  <c r="K36" i="192" s="1"/>
  <c r="K37" i="192" s="1"/>
  <c r="K38" i="192" s="1"/>
  <c r="K39" i="192" s="1"/>
  <c r="K40" i="192" s="1"/>
  <c r="K41" i="192" s="1"/>
  <c r="K42" i="192" s="1"/>
  <c r="K43" i="192" s="1"/>
  <c r="K44" i="192" s="1"/>
  <c r="K45" i="192" s="1"/>
  <c r="K46" i="192" s="1"/>
  <c r="K47" i="192" s="1"/>
  <c r="K48" i="192" s="1"/>
  <c r="K49" i="192" s="1"/>
  <c r="K50" i="192" s="1"/>
  <c r="K51" i="192" s="1"/>
  <c r="K52" i="192" s="1"/>
  <c r="K53" i="192" s="1"/>
  <c r="K54" i="192" s="1"/>
  <c r="K55" i="192" s="1"/>
  <c r="E123" i="136"/>
  <c r="K16" i="197"/>
  <c r="K17" i="197" s="1"/>
  <c r="K18" i="197" s="1"/>
  <c r="K19" i="197" s="1"/>
  <c r="K20" i="197" s="1"/>
  <c r="K21" i="197" s="1"/>
  <c r="K22" i="197" s="1"/>
  <c r="K23" i="197" s="1"/>
  <c r="K24" i="197" s="1"/>
  <c r="K25" i="197" s="1"/>
  <c r="K26" i="197" s="1"/>
  <c r="K27" i="197" s="1"/>
  <c r="K28" i="197" s="1"/>
  <c r="K29" i="197" s="1"/>
  <c r="K30" i="197" s="1"/>
  <c r="K31" i="197" s="1"/>
  <c r="K32" i="197" s="1"/>
  <c r="K33" i="197" s="1"/>
  <c r="K34" i="197" s="1"/>
  <c r="K35" i="197" s="1"/>
  <c r="K36" i="197" s="1"/>
  <c r="K37" i="197" s="1"/>
  <c r="K38" i="197" s="1"/>
  <c r="K39" i="197" s="1"/>
  <c r="K40" i="197" s="1"/>
  <c r="K41" i="197" s="1"/>
  <c r="K42" i="197" s="1"/>
  <c r="K43" i="197" s="1"/>
  <c r="K44" i="197" s="1"/>
  <c r="K45" i="197" s="1"/>
  <c r="K46" i="197" s="1"/>
  <c r="K47" i="197" s="1"/>
  <c r="K48" i="197" s="1"/>
  <c r="K49" i="197" s="1"/>
  <c r="K50" i="197" s="1"/>
  <c r="K51" i="197" s="1"/>
  <c r="K52" i="197" s="1"/>
  <c r="K53" i="197" s="1"/>
  <c r="K54" i="197" s="1"/>
  <c r="K55" i="197" s="1"/>
  <c r="E128" i="136"/>
  <c r="K16" i="200"/>
  <c r="K17" i="200" s="1"/>
  <c r="K18" i="200" s="1"/>
  <c r="K19" i="200" s="1"/>
  <c r="K20" i="200" s="1"/>
  <c r="K21" i="200" s="1"/>
  <c r="K22" i="200" s="1"/>
  <c r="K23" i="200" s="1"/>
  <c r="K24" i="200" s="1"/>
  <c r="K25" i="200" s="1"/>
  <c r="K26" i="200" s="1"/>
  <c r="K27" i="200" s="1"/>
  <c r="K28" i="200" s="1"/>
  <c r="K29" i="200" s="1"/>
  <c r="K30" i="200" s="1"/>
  <c r="K31" i="200" s="1"/>
  <c r="K32" i="200" s="1"/>
  <c r="K33" i="200" s="1"/>
  <c r="K34" i="200" s="1"/>
  <c r="K35" i="200" s="1"/>
  <c r="K36" i="200" s="1"/>
  <c r="K37" i="200" s="1"/>
  <c r="K38" i="200" s="1"/>
  <c r="K39" i="200" s="1"/>
  <c r="K40" i="200" s="1"/>
  <c r="K41" i="200" s="1"/>
  <c r="K42" i="200" s="1"/>
  <c r="K43" i="200" s="1"/>
  <c r="K44" i="200" s="1"/>
  <c r="K45" i="200" s="1"/>
  <c r="K46" i="200" s="1"/>
  <c r="K47" i="200" s="1"/>
  <c r="K48" i="200" s="1"/>
  <c r="K49" i="200" s="1"/>
  <c r="K50" i="200" s="1"/>
  <c r="K51" i="200" s="1"/>
  <c r="K52" i="200" s="1"/>
  <c r="K53" i="200" s="1"/>
  <c r="K54" i="200" s="1"/>
  <c r="K55" i="200" s="1"/>
  <c r="E131" i="136"/>
  <c r="K16" i="205"/>
  <c r="K17" i="205" s="1"/>
  <c r="K18" i="205" s="1"/>
  <c r="K19" i="205" s="1"/>
  <c r="K20" i="205" s="1"/>
  <c r="K21" i="205" s="1"/>
  <c r="K22" i="205" s="1"/>
  <c r="K23" i="205" s="1"/>
  <c r="K24" i="205" s="1"/>
  <c r="K25" i="205" s="1"/>
  <c r="K26" i="205" s="1"/>
  <c r="K27" i="205" s="1"/>
  <c r="K28" i="205" s="1"/>
  <c r="K29" i="205" s="1"/>
  <c r="K30" i="205" s="1"/>
  <c r="K31" i="205" s="1"/>
  <c r="K32" i="205" s="1"/>
  <c r="K33" i="205" s="1"/>
  <c r="K34" i="205" s="1"/>
  <c r="K35" i="205" s="1"/>
  <c r="K36" i="205" s="1"/>
  <c r="K37" i="205" s="1"/>
  <c r="K38" i="205" s="1"/>
  <c r="K39" i="205" s="1"/>
  <c r="K40" i="205" s="1"/>
  <c r="K41" i="205" s="1"/>
  <c r="K42" i="205" s="1"/>
  <c r="K43" i="205" s="1"/>
  <c r="K44" i="205" s="1"/>
  <c r="K45" i="205" s="1"/>
  <c r="K46" i="205" s="1"/>
  <c r="K47" i="205" s="1"/>
  <c r="K48" i="205" s="1"/>
  <c r="K49" i="205" s="1"/>
  <c r="K50" i="205" s="1"/>
  <c r="K51" i="205" s="1"/>
  <c r="K52" i="205" s="1"/>
  <c r="K53" i="205" s="1"/>
  <c r="K54" i="205" s="1"/>
  <c r="K55" i="205" s="1"/>
  <c r="E136" i="136"/>
  <c r="K16" i="209"/>
  <c r="K17" i="209" s="1"/>
  <c r="K18" i="209" s="1"/>
  <c r="K19" i="209" s="1"/>
  <c r="K20" i="209" s="1"/>
  <c r="K21" i="209" s="1"/>
  <c r="K22" i="209" s="1"/>
  <c r="K23" i="209" s="1"/>
  <c r="K24" i="209" s="1"/>
  <c r="K25" i="209" s="1"/>
  <c r="K26" i="209" s="1"/>
  <c r="K27" i="209" s="1"/>
  <c r="K28" i="209" s="1"/>
  <c r="K29" i="209" s="1"/>
  <c r="K30" i="209" s="1"/>
  <c r="K31" i="209" s="1"/>
  <c r="K32" i="209" s="1"/>
  <c r="K33" i="209" s="1"/>
  <c r="K34" i="209" s="1"/>
  <c r="K35" i="209" s="1"/>
  <c r="K36" i="209" s="1"/>
  <c r="K37" i="209" s="1"/>
  <c r="K38" i="209" s="1"/>
  <c r="K39" i="209" s="1"/>
  <c r="K40" i="209" s="1"/>
  <c r="K41" i="209" s="1"/>
  <c r="K42" i="209" s="1"/>
  <c r="K43" i="209" s="1"/>
  <c r="K44" i="209" s="1"/>
  <c r="K45" i="209" s="1"/>
  <c r="K46" i="209" s="1"/>
  <c r="K47" i="209" s="1"/>
  <c r="K48" i="209" s="1"/>
  <c r="K49" i="209" s="1"/>
  <c r="K50" i="209" s="1"/>
  <c r="K51" i="209" s="1"/>
  <c r="K52" i="209" s="1"/>
  <c r="K53" i="209" s="1"/>
  <c r="K54" i="209" s="1"/>
  <c r="K55" i="209" s="1"/>
  <c r="E140" i="136"/>
  <c r="K16" i="214"/>
  <c r="K17" i="214" s="1"/>
  <c r="K18" i="214" s="1"/>
  <c r="K19" i="214" s="1"/>
  <c r="K20" i="214" s="1"/>
  <c r="K21" i="214" s="1"/>
  <c r="K22" i="214" s="1"/>
  <c r="K23" i="214" s="1"/>
  <c r="K24" i="214" s="1"/>
  <c r="K25" i="214" s="1"/>
  <c r="K26" i="214" s="1"/>
  <c r="K27" i="214" s="1"/>
  <c r="K28" i="214" s="1"/>
  <c r="K29" i="214" s="1"/>
  <c r="K30" i="214" s="1"/>
  <c r="K31" i="214" s="1"/>
  <c r="K32" i="214" s="1"/>
  <c r="K33" i="214" s="1"/>
  <c r="K34" i="214" s="1"/>
  <c r="K35" i="214" s="1"/>
  <c r="K36" i="214" s="1"/>
  <c r="K37" i="214" s="1"/>
  <c r="K38" i="214" s="1"/>
  <c r="K39" i="214" s="1"/>
  <c r="K40" i="214" s="1"/>
  <c r="K41" i="214" s="1"/>
  <c r="K42" i="214" s="1"/>
  <c r="K43" i="214" s="1"/>
  <c r="K44" i="214" s="1"/>
  <c r="K45" i="214" s="1"/>
  <c r="K46" i="214" s="1"/>
  <c r="K47" i="214" s="1"/>
  <c r="K48" i="214" s="1"/>
  <c r="K49" i="214" s="1"/>
  <c r="K50" i="214" s="1"/>
  <c r="K51" i="214" s="1"/>
  <c r="K52" i="214" s="1"/>
  <c r="K53" i="214" s="1"/>
  <c r="K54" i="214" s="1"/>
  <c r="K55" i="214" s="1"/>
  <c r="E145" i="136"/>
  <c r="K16" i="217"/>
  <c r="K17" i="217" s="1"/>
  <c r="K18" i="217" s="1"/>
  <c r="K19" i="217" s="1"/>
  <c r="K20" i="217" s="1"/>
  <c r="K21" i="217" s="1"/>
  <c r="K22" i="217" s="1"/>
  <c r="K23" i="217" s="1"/>
  <c r="K24" i="217" s="1"/>
  <c r="K25" i="217" s="1"/>
  <c r="K26" i="217" s="1"/>
  <c r="K27" i="217" s="1"/>
  <c r="K28" i="217" s="1"/>
  <c r="K29" i="217" s="1"/>
  <c r="K30" i="217" s="1"/>
  <c r="K31" i="217" s="1"/>
  <c r="K32" i="217" s="1"/>
  <c r="K33" i="217" s="1"/>
  <c r="K34" i="217" s="1"/>
  <c r="K35" i="217" s="1"/>
  <c r="K36" i="217" s="1"/>
  <c r="K37" i="217" s="1"/>
  <c r="K38" i="217" s="1"/>
  <c r="K39" i="217" s="1"/>
  <c r="K40" i="217" s="1"/>
  <c r="K41" i="217" s="1"/>
  <c r="K42" i="217" s="1"/>
  <c r="K43" i="217" s="1"/>
  <c r="K44" i="217" s="1"/>
  <c r="K45" i="217" s="1"/>
  <c r="K46" i="217" s="1"/>
  <c r="K47" i="217" s="1"/>
  <c r="K48" i="217" s="1"/>
  <c r="K49" i="217" s="1"/>
  <c r="K50" i="217" s="1"/>
  <c r="K51" i="217" s="1"/>
  <c r="K52" i="217" s="1"/>
  <c r="K53" i="217" s="1"/>
  <c r="K54" i="217" s="1"/>
  <c r="K55" i="217" s="1"/>
  <c r="E148" i="136"/>
  <c r="K16" i="222"/>
  <c r="K17" i="222" s="1"/>
  <c r="K18" i="222" s="1"/>
  <c r="K19" i="222" s="1"/>
  <c r="K20" i="222" s="1"/>
  <c r="K21" i="222" s="1"/>
  <c r="K22" i="222" s="1"/>
  <c r="K23" i="222" s="1"/>
  <c r="K24" i="222" s="1"/>
  <c r="K25" i="222" s="1"/>
  <c r="K26" i="222" s="1"/>
  <c r="K27" i="222" s="1"/>
  <c r="K28" i="222" s="1"/>
  <c r="K29" i="222" s="1"/>
  <c r="K30" i="222" s="1"/>
  <c r="K31" i="222" s="1"/>
  <c r="K32" i="222" s="1"/>
  <c r="K33" i="222" s="1"/>
  <c r="K34" i="222" s="1"/>
  <c r="K35" i="222" s="1"/>
  <c r="K36" i="222" s="1"/>
  <c r="K37" i="222" s="1"/>
  <c r="K38" i="222" s="1"/>
  <c r="K39" i="222" s="1"/>
  <c r="K40" i="222" s="1"/>
  <c r="K41" i="222" s="1"/>
  <c r="K42" i="222" s="1"/>
  <c r="K43" i="222" s="1"/>
  <c r="K44" i="222" s="1"/>
  <c r="K45" i="222" s="1"/>
  <c r="K46" i="222" s="1"/>
  <c r="K47" i="222" s="1"/>
  <c r="K48" i="222" s="1"/>
  <c r="K49" i="222" s="1"/>
  <c r="K50" i="222" s="1"/>
  <c r="K51" i="222" s="1"/>
  <c r="K52" i="222" s="1"/>
  <c r="K53" i="222" s="1"/>
  <c r="K54" i="222" s="1"/>
  <c r="K55" i="222" s="1"/>
  <c r="E153" i="136"/>
  <c r="J16" i="225"/>
  <c r="J55" i="225" s="1"/>
  <c r="E156" i="136"/>
  <c r="K16" i="230"/>
  <c r="K17" i="230" s="1"/>
  <c r="K18" i="230" s="1"/>
  <c r="K19" i="230" s="1"/>
  <c r="K20" i="230" s="1"/>
  <c r="K21" i="230" s="1"/>
  <c r="K22" i="230" s="1"/>
  <c r="K23" i="230" s="1"/>
  <c r="K24" i="230" s="1"/>
  <c r="K25" i="230" s="1"/>
  <c r="K26" i="230" s="1"/>
  <c r="K27" i="230" s="1"/>
  <c r="K28" i="230" s="1"/>
  <c r="K29" i="230" s="1"/>
  <c r="K30" i="230" s="1"/>
  <c r="K31" i="230" s="1"/>
  <c r="K32" i="230" s="1"/>
  <c r="K33" i="230" s="1"/>
  <c r="K34" i="230" s="1"/>
  <c r="K35" i="230" s="1"/>
  <c r="K36" i="230" s="1"/>
  <c r="K37" i="230" s="1"/>
  <c r="K38" i="230" s="1"/>
  <c r="K39" i="230" s="1"/>
  <c r="K40" i="230" s="1"/>
  <c r="K41" i="230" s="1"/>
  <c r="K42" i="230" s="1"/>
  <c r="K43" i="230" s="1"/>
  <c r="K44" i="230" s="1"/>
  <c r="K45" i="230" s="1"/>
  <c r="K46" i="230" s="1"/>
  <c r="K47" i="230" s="1"/>
  <c r="K48" i="230" s="1"/>
  <c r="K49" i="230" s="1"/>
  <c r="K50" i="230" s="1"/>
  <c r="K51" i="230" s="1"/>
  <c r="K52" i="230" s="1"/>
  <c r="K53" i="230" s="1"/>
  <c r="K54" i="230" s="1"/>
  <c r="K55" i="230" s="1"/>
  <c r="E161" i="136"/>
  <c r="K16" i="238"/>
  <c r="K17" i="238" s="1"/>
  <c r="K18" i="238" s="1"/>
  <c r="K19" i="238" s="1"/>
  <c r="K20" i="238" s="1"/>
  <c r="K21" i="238" s="1"/>
  <c r="K22" i="238" s="1"/>
  <c r="K23" i="238" s="1"/>
  <c r="K24" i="238" s="1"/>
  <c r="K25" i="238" s="1"/>
  <c r="K26" i="238" s="1"/>
  <c r="K27" i="238" s="1"/>
  <c r="K28" i="238" s="1"/>
  <c r="K29" i="238" s="1"/>
  <c r="K30" i="238" s="1"/>
  <c r="K31" i="238" s="1"/>
  <c r="K32" i="238" s="1"/>
  <c r="K33" i="238" s="1"/>
  <c r="K34" i="238" s="1"/>
  <c r="K35" i="238" s="1"/>
  <c r="K36" i="238" s="1"/>
  <c r="K37" i="238" s="1"/>
  <c r="K38" i="238" s="1"/>
  <c r="K39" i="238" s="1"/>
  <c r="K40" i="238" s="1"/>
  <c r="K41" i="238" s="1"/>
  <c r="K42" i="238" s="1"/>
  <c r="K43" i="238" s="1"/>
  <c r="K44" i="238" s="1"/>
  <c r="K45" i="238" s="1"/>
  <c r="K46" i="238" s="1"/>
  <c r="K47" i="238" s="1"/>
  <c r="K48" i="238" s="1"/>
  <c r="K49" i="238" s="1"/>
  <c r="K50" i="238" s="1"/>
  <c r="K51" i="238" s="1"/>
  <c r="K52" i="238" s="1"/>
  <c r="K53" i="238" s="1"/>
  <c r="K54" i="238" s="1"/>
  <c r="K55" i="238" s="1"/>
  <c r="E169" i="136"/>
  <c r="K16" i="246"/>
  <c r="K17" i="246" s="1"/>
  <c r="K18" i="246" s="1"/>
  <c r="K19" i="246" s="1"/>
  <c r="K20" i="246" s="1"/>
  <c r="K21" i="246" s="1"/>
  <c r="K22" i="246" s="1"/>
  <c r="K23" i="246" s="1"/>
  <c r="K24" i="246" s="1"/>
  <c r="K25" i="246" s="1"/>
  <c r="K26" i="246" s="1"/>
  <c r="K27" i="246" s="1"/>
  <c r="K28" i="246" s="1"/>
  <c r="K29" i="246" s="1"/>
  <c r="K30" i="246" s="1"/>
  <c r="K31" i="246" s="1"/>
  <c r="K32" i="246" s="1"/>
  <c r="K33" i="246" s="1"/>
  <c r="K34" i="246" s="1"/>
  <c r="K35" i="246" s="1"/>
  <c r="K36" i="246" s="1"/>
  <c r="K37" i="246" s="1"/>
  <c r="K38" i="246" s="1"/>
  <c r="K39" i="246" s="1"/>
  <c r="K40" i="246" s="1"/>
  <c r="K41" i="246" s="1"/>
  <c r="K42" i="246" s="1"/>
  <c r="K43" i="246" s="1"/>
  <c r="K44" i="246" s="1"/>
  <c r="K45" i="246" s="1"/>
  <c r="K46" i="246" s="1"/>
  <c r="K47" i="246" s="1"/>
  <c r="K48" i="246" s="1"/>
  <c r="K49" i="246" s="1"/>
  <c r="K50" i="246" s="1"/>
  <c r="K51" i="246" s="1"/>
  <c r="K52" i="246" s="1"/>
  <c r="K53" i="246" s="1"/>
  <c r="K54" i="246" s="1"/>
  <c r="K55" i="246" s="1"/>
  <c r="R177" i="136" s="1"/>
  <c r="E177" i="136"/>
  <c r="K16" i="254"/>
  <c r="K17" i="254" s="1"/>
  <c r="K18" i="254" s="1"/>
  <c r="K19" i="254" s="1"/>
  <c r="K20" i="254" s="1"/>
  <c r="K21" i="254" s="1"/>
  <c r="K22" i="254" s="1"/>
  <c r="K23" i="254" s="1"/>
  <c r="K24" i="254" s="1"/>
  <c r="K25" i="254" s="1"/>
  <c r="K26" i="254" s="1"/>
  <c r="K27" i="254" s="1"/>
  <c r="K28" i="254" s="1"/>
  <c r="K29" i="254" s="1"/>
  <c r="K30" i="254" s="1"/>
  <c r="K31" i="254" s="1"/>
  <c r="K32" i="254" s="1"/>
  <c r="K33" i="254" s="1"/>
  <c r="K34" i="254" s="1"/>
  <c r="K35" i="254" s="1"/>
  <c r="K36" i="254" s="1"/>
  <c r="K37" i="254" s="1"/>
  <c r="K38" i="254" s="1"/>
  <c r="K39" i="254" s="1"/>
  <c r="K40" i="254" s="1"/>
  <c r="K41" i="254" s="1"/>
  <c r="K42" i="254" s="1"/>
  <c r="K43" i="254" s="1"/>
  <c r="K44" i="254" s="1"/>
  <c r="K45" i="254" s="1"/>
  <c r="K46" i="254" s="1"/>
  <c r="K47" i="254" s="1"/>
  <c r="K48" i="254" s="1"/>
  <c r="K49" i="254" s="1"/>
  <c r="K50" i="254" s="1"/>
  <c r="K51" i="254" s="1"/>
  <c r="K52" i="254" s="1"/>
  <c r="K53" i="254" s="1"/>
  <c r="K54" i="254" s="1"/>
  <c r="K55" i="254" s="1"/>
  <c r="R185" i="136" s="1"/>
  <c r="E185" i="136"/>
  <c r="K16" i="262"/>
  <c r="K17" i="262" s="1"/>
  <c r="K18" i="262" s="1"/>
  <c r="K19" i="262" s="1"/>
  <c r="K20" i="262" s="1"/>
  <c r="K21" i="262" s="1"/>
  <c r="K22" i="262" s="1"/>
  <c r="K23" i="262" s="1"/>
  <c r="K24" i="262" s="1"/>
  <c r="K25" i="262" s="1"/>
  <c r="K26" i="262" s="1"/>
  <c r="K27" i="262" s="1"/>
  <c r="K28" i="262" s="1"/>
  <c r="K29" i="262" s="1"/>
  <c r="K30" i="262" s="1"/>
  <c r="K31" i="262" s="1"/>
  <c r="K32" i="262" s="1"/>
  <c r="K33" i="262" s="1"/>
  <c r="K34" i="262" s="1"/>
  <c r="K35" i="262" s="1"/>
  <c r="K36" i="262" s="1"/>
  <c r="K37" i="262" s="1"/>
  <c r="K38" i="262" s="1"/>
  <c r="K39" i="262" s="1"/>
  <c r="K40" i="262" s="1"/>
  <c r="K41" i="262" s="1"/>
  <c r="K42" i="262" s="1"/>
  <c r="K43" i="262" s="1"/>
  <c r="K44" i="262" s="1"/>
  <c r="K45" i="262" s="1"/>
  <c r="K46" i="262" s="1"/>
  <c r="K47" i="262" s="1"/>
  <c r="K48" i="262" s="1"/>
  <c r="K49" i="262" s="1"/>
  <c r="K50" i="262" s="1"/>
  <c r="K51" i="262" s="1"/>
  <c r="K52" i="262" s="1"/>
  <c r="K53" i="262" s="1"/>
  <c r="K54" i="262" s="1"/>
  <c r="K55" i="262" s="1"/>
  <c r="E193" i="136"/>
  <c r="K16" i="268"/>
  <c r="K17" i="268" s="1"/>
  <c r="K18" i="268" s="1"/>
  <c r="K19" i="268" s="1"/>
  <c r="K20" i="268" s="1"/>
  <c r="K21" i="268" s="1"/>
  <c r="K22" i="268" s="1"/>
  <c r="K23" i="268" s="1"/>
  <c r="K24" i="268" s="1"/>
  <c r="K25" i="268" s="1"/>
  <c r="K26" i="268" s="1"/>
  <c r="K27" i="268" s="1"/>
  <c r="K28" i="268" s="1"/>
  <c r="K29" i="268" s="1"/>
  <c r="K30" i="268" s="1"/>
  <c r="K31" i="268" s="1"/>
  <c r="K32" i="268" s="1"/>
  <c r="K33" i="268" s="1"/>
  <c r="K34" i="268" s="1"/>
  <c r="K35" i="268" s="1"/>
  <c r="K36" i="268" s="1"/>
  <c r="K37" i="268" s="1"/>
  <c r="K38" i="268" s="1"/>
  <c r="K39" i="268" s="1"/>
  <c r="K40" i="268" s="1"/>
  <c r="K41" i="268" s="1"/>
  <c r="K42" i="268" s="1"/>
  <c r="K43" i="268" s="1"/>
  <c r="K44" i="268" s="1"/>
  <c r="K45" i="268" s="1"/>
  <c r="K46" i="268" s="1"/>
  <c r="K47" i="268" s="1"/>
  <c r="K48" i="268" s="1"/>
  <c r="K49" i="268" s="1"/>
  <c r="K50" i="268" s="1"/>
  <c r="K51" i="268" s="1"/>
  <c r="K52" i="268" s="1"/>
  <c r="K53" i="268" s="1"/>
  <c r="K54" i="268" s="1"/>
  <c r="K55" i="268" s="1"/>
  <c r="E199" i="136"/>
  <c r="K16" i="78"/>
  <c r="K17" i="78" s="1"/>
  <c r="K18" i="78" s="1"/>
  <c r="K19" i="78" s="1"/>
  <c r="K20" i="78" s="1"/>
  <c r="K21" i="78" s="1"/>
  <c r="K22" i="78" s="1"/>
  <c r="K23" i="78" s="1"/>
  <c r="K24" i="78" s="1"/>
  <c r="K25" i="78" s="1"/>
  <c r="K26" i="78" s="1"/>
  <c r="K27" i="78" s="1"/>
  <c r="K28" i="78" s="1"/>
  <c r="K29" i="78" s="1"/>
  <c r="K30" i="78" s="1"/>
  <c r="K31" i="78" s="1"/>
  <c r="K32" i="78" s="1"/>
  <c r="K33" i="78" s="1"/>
  <c r="K34" i="78" s="1"/>
  <c r="K35" i="78" s="1"/>
  <c r="K36" i="78" s="1"/>
  <c r="K37" i="78" s="1"/>
  <c r="K38" i="78" s="1"/>
  <c r="K39" i="78" s="1"/>
  <c r="K40" i="78" s="1"/>
  <c r="K41" i="78" s="1"/>
  <c r="K42" i="78" s="1"/>
  <c r="K43" i="78" s="1"/>
  <c r="K44" i="78" s="1"/>
  <c r="K45" i="78" s="1"/>
  <c r="K46" i="78" s="1"/>
  <c r="K47" i="78" s="1"/>
  <c r="K48" i="78" s="1"/>
  <c r="K49" i="78" s="1"/>
  <c r="K50" i="78" s="1"/>
  <c r="K51" i="78" s="1"/>
  <c r="K52" i="78" s="1"/>
  <c r="K53" i="78" s="1"/>
  <c r="K54" i="78" s="1"/>
  <c r="K55" i="78" s="1"/>
  <c r="E26" i="136"/>
  <c r="K16" i="81"/>
  <c r="K17" i="81" s="1"/>
  <c r="K18" i="81" s="1"/>
  <c r="K19" i="81" s="1"/>
  <c r="K20" i="81" s="1"/>
  <c r="K21" i="81" s="1"/>
  <c r="K22" i="81" s="1"/>
  <c r="K23" i="81" s="1"/>
  <c r="K24" i="81" s="1"/>
  <c r="K25" i="81" s="1"/>
  <c r="K26" i="81" s="1"/>
  <c r="K27" i="81" s="1"/>
  <c r="K28" i="81" s="1"/>
  <c r="K29" i="81" s="1"/>
  <c r="K30" i="81" s="1"/>
  <c r="K31" i="81" s="1"/>
  <c r="K32" i="81" s="1"/>
  <c r="K33" i="81" s="1"/>
  <c r="K34" i="81" s="1"/>
  <c r="K35" i="81" s="1"/>
  <c r="K36" i="81" s="1"/>
  <c r="K37" i="81" s="1"/>
  <c r="K38" i="81" s="1"/>
  <c r="K39" i="81" s="1"/>
  <c r="K40" i="81" s="1"/>
  <c r="K41" i="81" s="1"/>
  <c r="K42" i="81" s="1"/>
  <c r="K43" i="81" s="1"/>
  <c r="K44" i="81" s="1"/>
  <c r="K45" i="81" s="1"/>
  <c r="K46" i="81" s="1"/>
  <c r="K47" i="81" s="1"/>
  <c r="K48" i="81" s="1"/>
  <c r="K49" i="81" s="1"/>
  <c r="K50" i="81" s="1"/>
  <c r="K51" i="81" s="1"/>
  <c r="K52" i="81" s="1"/>
  <c r="K53" i="81" s="1"/>
  <c r="K54" i="81" s="1"/>
  <c r="K55" i="81" s="1"/>
  <c r="E28" i="136"/>
  <c r="K16" i="85"/>
  <c r="K17" i="85" s="1"/>
  <c r="K18" i="85" s="1"/>
  <c r="K19" i="85" s="1"/>
  <c r="K20" i="85" s="1"/>
  <c r="K21" i="85" s="1"/>
  <c r="K22" i="85" s="1"/>
  <c r="K23" i="85" s="1"/>
  <c r="K24" i="85" s="1"/>
  <c r="K25" i="85" s="1"/>
  <c r="K26" i="85" s="1"/>
  <c r="K27" i="85" s="1"/>
  <c r="K28" i="85" s="1"/>
  <c r="K29" i="85" s="1"/>
  <c r="K30" i="85" s="1"/>
  <c r="K31" i="85" s="1"/>
  <c r="K32" i="85" s="1"/>
  <c r="K33" i="85" s="1"/>
  <c r="K34" i="85" s="1"/>
  <c r="K35" i="85" s="1"/>
  <c r="K36" i="85" s="1"/>
  <c r="K37" i="85" s="1"/>
  <c r="K38" i="85" s="1"/>
  <c r="K39" i="85" s="1"/>
  <c r="K40" i="85" s="1"/>
  <c r="K41" i="85" s="1"/>
  <c r="K42" i="85" s="1"/>
  <c r="K43" i="85" s="1"/>
  <c r="K44" i="85" s="1"/>
  <c r="K45" i="85" s="1"/>
  <c r="K46" i="85" s="1"/>
  <c r="K47" i="85" s="1"/>
  <c r="K48" i="85" s="1"/>
  <c r="K49" i="85" s="1"/>
  <c r="K50" i="85" s="1"/>
  <c r="K51" i="85" s="1"/>
  <c r="K52" i="85" s="1"/>
  <c r="K53" i="85" s="1"/>
  <c r="K54" i="85" s="1"/>
  <c r="K55" i="85" s="1"/>
  <c r="E31" i="136"/>
  <c r="K16" i="87"/>
  <c r="K17" i="87" s="1"/>
  <c r="K18" i="87" s="1"/>
  <c r="K19" i="87" s="1"/>
  <c r="K20" i="87" s="1"/>
  <c r="K21" i="87" s="1"/>
  <c r="K22" i="87" s="1"/>
  <c r="K23" i="87" s="1"/>
  <c r="K24" i="87" s="1"/>
  <c r="K25" i="87" s="1"/>
  <c r="K26" i="87" s="1"/>
  <c r="K27" i="87" s="1"/>
  <c r="K28" i="87" s="1"/>
  <c r="K29" i="87" s="1"/>
  <c r="K30" i="87" s="1"/>
  <c r="K31" i="87" s="1"/>
  <c r="K32" i="87" s="1"/>
  <c r="K33" i="87" s="1"/>
  <c r="K34" i="87" s="1"/>
  <c r="K35" i="87" s="1"/>
  <c r="K36" i="87" s="1"/>
  <c r="K37" i="87" s="1"/>
  <c r="K38" i="87" s="1"/>
  <c r="K39" i="87" s="1"/>
  <c r="K40" i="87" s="1"/>
  <c r="K41" i="87" s="1"/>
  <c r="K42" i="87" s="1"/>
  <c r="K43" i="87" s="1"/>
  <c r="K44" i="87" s="1"/>
  <c r="K45" i="87" s="1"/>
  <c r="K46" i="87" s="1"/>
  <c r="K47" i="87" s="1"/>
  <c r="K48" i="87" s="1"/>
  <c r="K49" i="87" s="1"/>
  <c r="K50" i="87" s="1"/>
  <c r="K51" i="87" s="1"/>
  <c r="K52" i="87" s="1"/>
  <c r="K53" i="87" s="1"/>
  <c r="K54" i="87" s="1"/>
  <c r="K55" i="87" s="1"/>
  <c r="E33" i="136"/>
  <c r="K16" i="90"/>
  <c r="K17" i="90" s="1"/>
  <c r="K18" i="90" s="1"/>
  <c r="K19" i="90" s="1"/>
  <c r="K20" i="90" s="1"/>
  <c r="K21" i="90" s="1"/>
  <c r="K22" i="90" s="1"/>
  <c r="K23" i="90" s="1"/>
  <c r="K24" i="90" s="1"/>
  <c r="K25" i="90" s="1"/>
  <c r="K26" i="90" s="1"/>
  <c r="K27" i="90" s="1"/>
  <c r="K28" i="90" s="1"/>
  <c r="K29" i="90" s="1"/>
  <c r="K30" i="90" s="1"/>
  <c r="K31" i="90" s="1"/>
  <c r="K32" i="90" s="1"/>
  <c r="K33" i="90" s="1"/>
  <c r="K34" i="90" s="1"/>
  <c r="K35" i="90" s="1"/>
  <c r="K36" i="90" s="1"/>
  <c r="K37" i="90" s="1"/>
  <c r="K38" i="90" s="1"/>
  <c r="K39" i="90" s="1"/>
  <c r="K40" i="90" s="1"/>
  <c r="K41" i="90" s="1"/>
  <c r="K42" i="90" s="1"/>
  <c r="K43" i="90" s="1"/>
  <c r="K44" i="90" s="1"/>
  <c r="K45" i="90" s="1"/>
  <c r="K46" i="90" s="1"/>
  <c r="K47" i="90" s="1"/>
  <c r="K48" i="90" s="1"/>
  <c r="K49" i="90" s="1"/>
  <c r="K50" i="90" s="1"/>
  <c r="K51" i="90" s="1"/>
  <c r="K52" i="90" s="1"/>
  <c r="K53" i="90" s="1"/>
  <c r="K54" i="90" s="1"/>
  <c r="K55" i="90" s="1"/>
  <c r="E36" i="136"/>
  <c r="K16" i="97"/>
  <c r="K17" i="97" s="1"/>
  <c r="K18" i="97" s="1"/>
  <c r="K19" i="97" s="1"/>
  <c r="K20" i="97" s="1"/>
  <c r="K21" i="97" s="1"/>
  <c r="K22" i="97" s="1"/>
  <c r="K23" i="97" s="1"/>
  <c r="K24" i="97" s="1"/>
  <c r="K25" i="97" s="1"/>
  <c r="K26" i="97" s="1"/>
  <c r="K27" i="97" s="1"/>
  <c r="K28" i="97" s="1"/>
  <c r="K29" i="97" s="1"/>
  <c r="K30" i="97" s="1"/>
  <c r="K31" i="97" s="1"/>
  <c r="K32" i="97" s="1"/>
  <c r="K33" i="97" s="1"/>
  <c r="K34" i="97" s="1"/>
  <c r="K35" i="97" s="1"/>
  <c r="K36" i="97" s="1"/>
  <c r="K37" i="97" s="1"/>
  <c r="K38" i="97" s="1"/>
  <c r="K39" i="97" s="1"/>
  <c r="K40" i="97" s="1"/>
  <c r="K41" i="97" s="1"/>
  <c r="K42" i="97" s="1"/>
  <c r="K43" i="97" s="1"/>
  <c r="K44" i="97" s="1"/>
  <c r="K45" i="97" s="1"/>
  <c r="K46" i="97" s="1"/>
  <c r="K47" i="97" s="1"/>
  <c r="K48" i="97" s="1"/>
  <c r="K49" i="97" s="1"/>
  <c r="K50" i="97" s="1"/>
  <c r="K51" i="97" s="1"/>
  <c r="K52" i="97" s="1"/>
  <c r="K53" i="97" s="1"/>
  <c r="K54" i="97" s="1"/>
  <c r="K55" i="97" s="1"/>
  <c r="E41" i="136"/>
  <c r="K16" i="101"/>
  <c r="K17" i="101" s="1"/>
  <c r="K18" i="101" s="1"/>
  <c r="K19" i="101" s="1"/>
  <c r="K20" i="101" s="1"/>
  <c r="K21" i="101" s="1"/>
  <c r="K22" i="101" s="1"/>
  <c r="K23" i="101" s="1"/>
  <c r="K24" i="101" s="1"/>
  <c r="K25" i="101" s="1"/>
  <c r="K26" i="101" s="1"/>
  <c r="K27" i="101" s="1"/>
  <c r="K28" i="101" s="1"/>
  <c r="K29" i="101" s="1"/>
  <c r="K30" i="101" s="1"/>
  <c r="K31" i="101" s="1"/>
  <c r="K32" i="101" s="1"/>
  <c r="K33" i="101" s="1"/>
  <c r="K34" i="101" s="1"/>
  <c r="K35" i="101" s="1"/>
  <c r="K36" i="101" s="1"/>
  <c r="K37" i="101" s="1"/>
  <c r="K38" i="101" s="1"/>
  <c r="K39" i="101" s="1"/>
  <c r="K40" i="101" s="1"/>
  <c r="K41" i="101" s="1"/>
  <c r="K42" i="101" s="1"/>
  <c r="K43" i="101" s="1"/>
  <c r="K44" i="101" s="1"/>
  <c r="K45" i="101" s="1"/>
  <c r="K46" i="101" s="1"/>
  <c r="K47" i="101" s="1"/>
  <c r="K48" i="101" s="1"/>
  <c r="K49" i="101" s="1"/>
  <c r="K50" i="101" s="1"/>
  <c r="K51" i="101" s="1"/>
  <c r="K52" i="101" s="1"/>
  <c r="K53" i="101" s="1"/>
  <c r="K54" i="101" s="1"/>
  <c r="K55" i="101" s="1"/>
  <c r="E44" i="136"/>
  <c r="K16" i="106"/>
  <c r="K17" i="106" s="1"/>
  <c r="K18" i="106" s="1"/>
  <c r="K19" i="106" s="1"/>
  <c r="K20" i="106" s="1"/>
  <c r="K21" i="106" s="1"/>
  <c r="K22" i="106" s="1"/>
  <c r="K23" i="106" s="1"/>
  <c r="K24" i="106" s="1"/>
  <c r="K25" i="106" s="1"/>
  <c r="K26" i="106" s="1"/>
  <c r="K27" i="106" s="1"/>
  <c r="K28" i="106" s="1"/>
  <c r="K29" i="106" s="1"/>
  <c r="K30" i="106" s="1"/>
  <c r="K31" i="106" s="1"/>
  <c r="K32" i="106" s="1"/>
  <c r="K33" i="106" s="1"/>
  <c r="K34" i="106" s="1"/>
  <c r="K35" i="106" s="1"/>
  <c r="K36" i="106" s="1"/>
  <c r="K37" i="106" s="1"/>
  <c r="K38" i="106" s="1"/>
  <c r="K39" i="106" s="1"/>
  <c r="K40" i="106" s="1"/>
  <c r="K41" i="106" s="1"/>
  <c r="K42" i="106" s="1"/>
  <c r="K43" i="106" s="1"/>
  <c r="K44" i="106" s="1"/>
  <c r="K45" i="106" s="1"/>
  <c r="K46" i="106" s="1"/>
  <c r="K47" i="106" s="1"/>
  <c r="K48" i="106" s="1"/>
  <c r="K49" i="106" s="1"/>
  <c r="K50" i="106" s="1"/>
  <c r="K51" i="106" s="1"/>
  <c r="K52" i="106" s="1"/>
  <c r="K53" i="106" s="1"/>
  <c r="K54" i="106" s="1"/>
  <c r="K55" i="106" s="1"/>
  <c r="E49" i="136"/>
  <c r="K16" i="110"/>
  <c r="K17" i="110" s="1"/>
  <c r="K18" i="110" s="1"/>
  <c r="K19" i="110" s="1"/>
  <c r="K20" i="110" s="1"/>
  <c r="K21" i="110" s="1"/>
  <c r="K22" i="110" s="1"/>
  <c r="K23" i="110" s="1"/>
  <c r="K24" i="110" s="1"/>
  <c r="K25" i="110" s="1"/>
  <c r="K26" i="110" s="1"/>
  <c r="K27" i="110" s="1"/>
  <c r="K28" i="110" s="1"/>
  <c r="K29" i="110" s="1"/>
  <c r="K30" i="110" s="1"/>
  <c r="K31" i="110" s="1"/>
  <c r="K32" i="110" s="1"/>
  <c r="K33" i="110" s="1"/>
  <c r="K34" i="110" s="1"/>
  <c r="K35" i="110" s="1"/>
  <c r="K36" i="110" s="1"/>
  <c r="K37" i="110" s="1"/>
  <c r="K38" i="110" s="1"/>
  <c r="K39" i="110" s="1"/>
  <c r="K40" i="110" s="1"/>
  <c r="K41" i="110" s="1"/>
  <c r="K42" i="110" s="1"/>
  <c r="K43" i="110" s="1"/>
  <c r="K44" i="110" s="1"/>
  <c r="K45" i="110" s="1"/>
  <c r="K46" i="110" s="1"/>
  <c r="K47" i="110" s="1"/>
  <c r="K48" i="110" s="1"/>
  <c r="K49" i="110" s="1"/>
  <c r="K50" i="110" s="1"/>
  <c r="K51" i="110" s="1"/>
  <c r="K52" i="110" s="1"/>
  <c r="K53" i="110" s="1"/>
  <c r="K54" i="110" s="1"/>
  <c r="K55" i="110" s="1"/>
  <c r="E52" i="136"/>
  <c r="K16" i="115"/>
  <c r="K17" i="115" s="1"/>
  <c r="K18" i="115" s="1"/>
  <c r="K19" i="115" s="1"/>
  <c r="K20" i="115" s="1"/>
  <c r="K21" i="115" s="1"/>
  <c r="K22" i="115" s="1"/>
  <c r="K23" i="115" s="1"/>
  <c r="K24" i="115" s="1"/>
  <c r="K25" i="115" s="1"/>
  <c r="K26" i="115" s="1"/>
  <c r="K27" i="115" s="1"/>
  <c r="K28" i="115" s="1"/>
  <c r="K29" i="115" s="1"/>
  <c r="K30" i="115" s="1"/>
  <c r="K31" i="115" s="1"/>
  <c r="K32" i="115" s="1"/>
  <c r="K33" i="115" s="1"/>
  <c r="K34" i="115" s="1"/>
  <c r="K35" i="115" s="1"/>
  <c r="K36" i="115" s="1"/>
  <c r="K37" i="115" s="1"/>
  <c r="K38" i="115" s="1"/>
  <c r="K39" i="115" s="1"/>
  <c r="K40" i="115" s="1"/>
  <c r="K41" i="115" s="1"/>
  <c r="K42" i="115" s="1"/>
  <c r="K43" i="115" s="1"/>
  <c r="K44" i="115" s="1"/>
  <c r="K45" i="115" s="1"/>
  <c r="K46" i="115" s="1"/>
  <c r="K47" i="115" s="1"/>
  <c r="K48" i="115" s="1"/>
  <c r="K49" i="115" s="1"/>
  <c r="K50" i="115" s="1"/>
  <c r="K51" i="115" s="1"/>
  <c r="K52" i="115" s="1"/>
  <c r="K53" i="115" s="1"/>
  <c r="K54" i="115" s="1"/>
  <c r="K55" i="115" s="1"/>
  <c r="E57" i="136"/>
  <c r="K16" i="118"/>
  <c r="K17" i="118" s="1"/>
  <c r="K18" i="118" s="1"/>
  <c r="K19" i="118" s="1"/>
  <c r="K20" i="118" s="1"/>
  <c r="K21" i="118" s="1"/>
  <c r="K22" i="118" s="1"/>
  <c r="K23" i="118" s="1"/>
  <c r="K24" i="118" s="1"/>
  <c r="K25" i="118" s="1"/>
  <c r="K26" i="118" s="1"/>
  <c r="K27" i="118" s="1"/>
  <c r="K28" i="118" s="1"/>
  <c r="K29" i="118" s="1"/>
  <c r="K30" i="118" s="1"/>
  <c r="K31" i="118" s="1"/>
  <c r="K32" i="118" s="1"/>
  <c r="K33" i="118" s="1"/>
  <c r="K34" i="118" s="1"/>
  <c r="K35" i="118" s="1"/>
  <c r="K36" i="118" s="1"/>
  <c r="K37" i="118" s="1"/>
  <c r="K38" i="118" s="1"/>
  <c r="K39" i="118" s="1"/>
  <c r="K40" i="118" s="1"/>
  <c r="K41" i="118" s="1"/>
  <c r="K42" i="118" s="1"/>
  <c r="K43" i="118" s="1"/>
  <c r="K44" i="118" s="1"/>
  <c r="K45" i="118" s="1"/>
  <c r="K46" i="118" s="1"/>
  <c r="K47" i="118" s="1"/>
  <c r="K48" i="118" s="1"/>
  <c r="K49" i="118" s="1"/>
  <c r="K50" i="118" s="1"/>
  <c r="K51" i="118" s="1"/>
  <c r="K52" i="118" s="1"/>
  <c r="K53" i="118" s="1"/>
  <c r="K54" i="118" s="1"/>
  <c r="K55" i="118" s="1"/>
  <c r="E60" i="136"/>
  <c r="K16" i="140"/>
  <c r="K17" i="140" s="1"/>
  <c r="K18" i="140" s="1"/>
  <c r="K19" i="140" s="1"/>
  <c r="K20" i="140" s="1"/>
  <c r="K21" i="140" s="1"/>
  <c r="K22" i="140" s="1"/>
  <c r="K23" i="140" s="1"/>
  <c r="K24" i="140" s="1"/>
  <c r="K25" i="140" s="1"/>
  <c r="K26" i="140" s="1"/>
  <c r="K27" i="140" s="1"/>
  <c r="K28" i="140" s="1"/>
  <c r="K29" i="140" s="1"/>
  <c r="K30" i="140" s="1"/>
  <c r="K31" i="140" s="1"/>
  <c r="K32" i="140" s="1"/>
  <c r="K33" i="140" s="1"/>
  <c r="K34" i="140" s="1"/>
  <c r="K35" i="140" s="1"/>
  <c r="K36" i="140" s="1"/>
  <c r="K37" i="140" s="1"/>
  <c r="K38" i="140" s="1"/>
  <c r="K39" i="140" s="1"/>
  <c r="K40" i="140" s="1"/>
  <c r="K41" i="140" s="1"/>
  <c r="K42" i="140" s="1"/>
  <c r="K43" i="140" s="1"/>
  <c r="K44" i="140" s="1"/>
  <c r="K45" i="140" s="1"/>
  <c r="K46" i="140" s="1"/>
  <c r="K47" i="140" s="1"/>
  <c r="K48" i="140" s="1"/>
  <c r="K49" i="140" s="1"/>
  <c r="K50" i="140" s="1"/>
  <c r="K51" i="140" s="1"/>
  <c r="K52" i="140" s="1"/>
  <c r="K53" i="140" s="1"/>
  <c r="K54" i="140" s="1"/>
  <c r="K55" i="140" s="1"/>
  <c r="E65" i="136"/>
  <c r="K16" i="144"/>
  <c r="K17" i="144" s="1"/>
  <c r="K18" i="144" s="1"/>
  <c r="K19" i="144" s="1"/>
  <c r="K20" i="144" s="1"/>
  <c r="K21" i="144" s="1"/>
  <c r="K22" i="144" s="1"/>
  <c r="K23" i="144" s="1"/>
  <c r="K24" i="144" s="1"/>
  <c r="K25" i="144" s="1"/>
  <c r="K26" i="144" s="1"/>
  <c r="K27" i="144" s="1"/>
  <c r="K28" i="144" s="1"/>
  <c r="K29" i="144" s="1"/>
  <c r="K30" i="144" s="1"/>
  <c r="K31" i="144" s="1"/>
  <c r="K32" i="144" s="1"/>
  <c r="K33" i="144" s="1"/>
  <c r="K34" i="144" s="1"/>
  <c r="K35" i="144" s="1"/>
  <c r="K36" i="144" s="1"/>
  <c r="K37" i="144" s="1"/>
  <c r="K38" i="144" s="1"/>
  <c r="K39" i="144" s="1"/>
  <c r="K40" i="144" s="1"/>
  <c r="K41" i="144" s="1"/>
  <c r="K42" i="144" s="1"/>
  <c r="K43" i="144" s="1"/>
  <c r="K44" i="144" s="1"/>
  <c r="K45" i="144" s="1"/>
  <c r="K46" i="144" s="1"/>
  <c r="K47" i="144" s="1"/>
  <c r="K48" i="144" s="1"/>
  <c r="K49" i="144" s="1"/>
  <c r="K50" i="144" s="1"/>
  <c r="K51" i="144" s="1"/>
  <c r="K52" i="144" s="1"/>
  <c r="K53" i="144" s="1"/>
  <c r="K54" i="144" s="1"/>
  <c r="K55" i="144" s="1"/>
  <c r="E68" i="136"/>
  <c r="K16" i="147"/>
  <c r="K17" i="147" s="1"/>
  <c r="K18" i="147" s="1"/>
  <c r="K19" i="147" s="1"/>
  <c r="K20" i="147" s="1"/>
  <c r="K21" i="147" s="1"/>
  <c r="K22" i="147" s="1"/>
  <c r="K23" i="147" s="1"/>
  <c r="K24" i="147" s="1"/>
  <c r="K25" i="147" s="1"/>
  <c r="K26" i="147" s="1"/>
  <c r="K27" i="147" s="1"/>
  <c r="K28" i="147" s="1"/>
  <c r="K29" i="147" s="1"/>
  <c r="K30" i="147" s="1"/>
  <c r="K31" i="147" s="1"/>
  <c r="K32" i="147" s="1"/>
  <c r="K33" i="147" s="1"/>
  <c r="K34" i="147" s="1"/>
  <c r="K35" i="147" s="1"/>
  <c r="K36" i="147" s="1"/>
  <c r="K37" i="147" s="1"/>
  <c r="K38" i="147" s="1"/>
  <c r="K39" i="147" s="1"/>
  <c r="K40" i="147" s="1"/>
  <c r="K41" i="147" s="1"/>
  <c r="K42" i="147" s="1"/>
  <c r="K43" i="147" s="1"/>
  <c r="K44" i="147" s="1"/>
  <c r="K45" i="147" s="1"/>
  <c r="K46" i="147" s="1"/>
  <c r="K47" i="147" s="1"/>
  <c r="K48" i="147" s="1"/>
  <c r="K49" i="147" s="1"/>
  <c r="K50" i="147" s="1"/>
  <c r="K51" i="147" s="1"/>
  <c r="K52" i="147" s="1"/>
  <c r="K53" i="147" s="1"/>
  <c r="K54" i="147" s="1"/>
  <c r="K55" i="147" s="1"/>
  <c r="E71" i="136"/>
  <c r="K16" i="123"/>
  <c r="K17" i="123" s="1"/>
  <c r="K18" i="123" s="1"/>
  <c r="K19" i="123" s="1"/>
  <c r="K20" i="123" s="1"/>
  <c r="K21" i="123" s="1"/>
  <c r="K22" i="123" s="1"/>
  <c r="K23" i="123" s="1"/>
  <c r="K24" i="123" s="1"/>
  <c r="K25" i="123" s="1"/>
  <c r="K26" i="123" s="1"/>
  <c r="K27" i="123" s="1"/>
  <c r="K28" i="123" s="1"/>
  <c r="K29" i="123" s="1"/>
  <c r="K30" i="123" s="1"/>
  <c r="K31" i="123" s="1"/>
  <c r="K32" i="123" s="1"/>
  <c r="K33" i="123" s="1"/>
  <c r="K34" i="123" s="1"/>
  <c r="K35" i="123" s="1"/>
  <c r="K36" i="123" s="1"/>
  <c r="K37" i="123" s="1"/>
  <c r="K38" i="123" s="1"/>
  <c r="K39" i="123" s="1"/>
  <c r="K40" i="123" s="1"/>
  <c r="K41" i="123" s="1"/>
  <c r="K42" i="123" s="1"/>
  <c r="K43" i="123" s="1"/>
  <c r="K44" i="123" s="1"/>
  <c r="K45" i="123" s="1"/>
  <c r="K46" i="123" s="1"/>
  <c r="K47" i="123" s="1"/>
  <c r="K48" i="123" s="1"/>
  <c r="K49" i="123" s="1"/>
  <c r="K50" i="123" s="1"/>
  <c r="K51" i="123" s="1"/>
  <c r="K52" i="123" s="1"/>
  <c r="K53" i="123" s="1"/>
  <c r="K54" i="123" s="1"/>
  <c r="K55" i="123" s="1"/>
  <c r="E77" i="136"/>
  <c r="K16" i="156"/>
  <c r="K17" i="156" s="1"/>
  <c r="K18" i="156" s="1"/>
  <c r="K19" i="156" s="1"/>
  <c r="K20" i="156" s="1"/>
  <c r="K21" i="156" s="1"/>
  <c r="K22" i="156" s="1"/>
  <c r="K23" i="156" s="1"/>
  <c r="K24" i="156" s="1"/>
  <c r="K25" i="156" s="1"/>
  <c r="K26" i="156" s="1"/>
  <c r="K27" i="156" s="1"/>
  <c r="K28" i="156" s="1"/>
  <c r="K29" i="156" s="1"/>
  <c r="K30" i="156" s="1"/>
  <c r="K31" i="156" s="1"/>
  <c r="K32" i="156" s="1"/>
  <c r="K33" i="156" s="1"/>
  <c r="K34" i="156" s="1"/>
  <c r="K35" i="156" s="1"/>
  <c r="K36" i="156" s="1"/>
  <c r="K37" i="156" s="1"/>
  <c r="K38" i="156" s="1"/>
  <c r="K39" i="156" s="1"/>
  <c r="K40" i="156" s="1"/>
  <c r="K41" i="156" s="1"/>
  <c r="K42" i="156" s="1"/>
  <c r="K43" i="156" s="1"/>
  <c r="K44" i="156" s="1"/>
  <c r="K45" i="156" s="1"/>
  <c r="K46" i="156" s="1"/>
  <c r="K47" i="156" s="1"/>
  <c r="K48" i="156" s="1"/>
  <c r="K49" i="156" s="1"/>
  <c r="K50" i="156" s="1"/>
  <c r="K51" i="156" s="1"/>
  <c r="K52" i="156" s="1"/>
  <c r="K53" i="156" s="1"/>
  <c r="K54" i="156" s="1"/>
  <c r="K55" i="156" s="1"/>
  <c r="E85" i="136"/>
  <c r="K16" i="132"/>
  <c r="K17" i="132" s="1"/>
  <c r="K18" i="132" s="1"/>
  <c r="K19" i="132" s="1"/>
  <c r="K20" i="132" s="1"/>
  <c r="K21" i="132" s="1"/>
  <c r="K22" i="132" s="1"/>
  <c r="K23" i="132" s="1"/>
  <c r="K24" i="132" s="1"/>
  <c r="K25" i="132" s="1"/>
  <c r="K26" i="132" s="1"/>
  <c r="K27" i="132" s="1"/>
  <c r="K28" i="132" s="1"/>
  <c r="K29" i="132" s="1"/>
  <c r="K30" i="132" s="1"/>
  <c r="K31" i="132" s="1"/>
  <c r="K32" i="132" s="1"/>
  <c r="K33" i="132" s="1"/>
  <c r="K34" i="132" s="1"/>
  <c r="K35" i="132" s="1"/>
  <c r="K36" i="132" s="1"/>
  <c r="K37" i="132" s="1"/>
  <c r="K38" i="132" s="1"/>
  <c r="K39" i="132" s="1"/>
  <c r="K40" i="132" s="1"/>
  <c r="K41" i="132" s="1"/>
  <c r="K42" i="132" s="1"/>
  <c r="K43" i="132" s="1"/>
  <c r="K44" i="132" s="1"/>
  <c r="K45" i="132" s="1"/>
  <c r="K46" i="132" s="1"/>
  <c r="K47" i="132" s="1"/>
  <c r="K48" i="132" s="1"/>
  <c r="K49" i="132" s="1"/>
  <c r="K50" i="132" s="1"/>
  <c r="K51" i="132" s="1"/>
  <c r="K52" i="132" s="1"/>
  <c r="K53" i="132" s="1"/>
  <c r="K54" i="132" s="1"/>
  <c r="K55" i="132" s="1"/>
  <c r="E93" i="136"/>
  <c r="K16" i="163"/>
  <c r="K17" i="163" s="1"/>
  <c r="K18" i="163" s="1"/>
  <c r="K19" i="163" s="1"/>
  <c r="K20" i="163" s="1"/>
  <c r="K21" i="163" s="1"/>
  <c r="K22" i="163" s="1"/>
  <c r="K23" i="163" s="1"/>
  <c r="K24" i="163" s="1"/>
  <c r="K25" i="163" s="1"/>
  <c r="K26" i="163" s="1"/>
  <c r="K27" i="163" s="1"/>
  <c r="K28" i="163" s="1"/>
  <c r="K29" i="163" s="1"/>
  <c r="K30" i="163" s="1"/>
  <c r="K31" i="163" s="1"/>
  <c r="K32" i="163" s="1"/>
  <c r="K33" i="163" s="1"/>
  <c r="K34" i="163" s="1"/>
  <c r="K35" i="163" s="1"/>
  <c r="K36" i="163" s="1"/>
  <c r="K37" i="163" s="1"/>
  <c r="K38" i="163" s="1"/>
  <c r="K39" i="163" s="1"/>
  <c r="K40" i="163" s="1"/>
  <c r="K41" i="163" s="1"/>
  <c r="K42" i="163" s="1"/>
  <c r="K43" i="163" s="1"/>
  <c r="K44" i="163" s="1"/>
  <c r="K45" i="163" s="1"/>
  <c r="K46" i="163" s="1"/>
  <c r="K47" i="163" s="1"/>
  <c r="K48" i="163" s="1"/>
  <c r="K49" i="163" s="1"/>
  <c r="K50" i="163" s="1"/>
  <c r="K51" i="163" s="1"/>
  <c r="K52" i="163" s="1"/>
  <c r="K53" i="163" s="1"/>
  <c r="K54" i="163" s="1"/>
  <c r="K55" i="163" s="1"/>
  <c r="E101" i="136"/>
  <c r="K16" i="171"/>
  <c r="K17" i="171" s="1"/>
  <c r="K18" i="171" s="1"/>
  <c r="K19" i="171" s="1"/>
  <c r="K20" i="171" s="1"/>
  <c r="K21" i="171" s="1"/>
  <c r="K22" i="171" s="1"/>
  <c r="K23" i="171" s="1"/>
  <c r="K24" i="171" s="1"/>
  <c r="K25" i="171" s="1"/>
  <c r="K26" i="171" s="1"/>
  <c r="K27" i="171" s="1"/>
  <c r="K28" i="171" s="1"/>
  <c r="K29" i="171" s="1"/>
  <c r="K30" i="171" s="1"/>
  <c r="K31" i="171" s="1"/>
  <c r="K32" i="171" s="1"/>
  <c r="K33" i="171" s="1"/>
  <c r="K34" i="171" s="1"/>
  <c r="K35" i="171" s="1"/>
  <c r="K36" i="171" s="1"/>
  <c r="K37" i="171" s="1"/>
  <c r="K38" i="171" s="1"/>
  <c r="K39" i="171" s="1"/>
  <c r="K40" i="171" s="1"/>
  <c r="K41" i="171" s="1"/>
  <c r="K42" i="171" s="1"/>
  <c r="K43" i="171" s="1"/>
  <c r="K44" i="171" s="1"/>
  <c r="K45" i="171" s="1"/>
  <c r="K46" i="171" s="1"/>
  <c r="K47" i="171" s="1"/>
  <c r="K48" i="171" s="1"/>
  <c r="K49" i="171" s="1"/>
  <c r="K50" i="171" s="1"/>
  <c r="K51" i="171" s="1"/>
  <c r="K52" i="171" s="1"/>
  <c r="K53" i="171" s="1"/>
  <c r="K54" i="171" s="1"/>
  <c r="K55" i="171" s="1"/>
  <c r="E109" i="136"/>
  <c r="K16" i="179"/>
  <c r="K17" i="179" s="1"/>
  <c r="K18" i="179" s="1"/>
  <c r="K19" i="179" s="1"/>
  <c r="K20" i="179" s="1"/>
  <c r="K21" i="179" s="1"/>
  <c r="K22" i="179" s="1"/>
  <c r="K23" i="179" s="1"/>
  <c r="K24" i="179" s="1"/>
  <c r="K25" i="179" s="1"/>
  <c r="K26" i="179" s="1"/>
  <c r="K27" i="179" s="1"/>
  <c r="K28" i="179" s="1"/>
  <c r="K29" i="179" s="1"/>
  <c r="K30" i="179" s="1"/>
  <c r="K31" i="179" s="1"/>
  <c r="K32" i="179" s="1"/>
  <c r="K33" i="179" s="1"/>
  <c r="K34" i="179" s="1"/>
  <c r="K35" i="179" s="1"/>
  <c r="K36" i="179" s="1"/>
  <c r="K37" i="179" s="1"/>
  <c r="K38" i="179" s="1"/>
  <c r="K39" i="179" s="1"/>
  <c r="K40" i="179" s="1"/>
  <c r="K41" i="179" s="1"/>
  <c r="K42" i="179" s="1"/>
  <c r="K43" i="179" s="1"/>
  <c r="K44" i="179" s="1"/>
  <c r="K45" i="179" s="1"/>
  <c r="K46" i="179" s="1"/>
  <c r="K47" i="179" s="1"/>
  <c r="K48" i="179" s="1"/>
  <c r="K49" i="179" s="1"/>
  <c r="K50" i="179" s="1"/>
  <c r="K51" i="179" s="1"/>
  <c r="K52" i="179" s="1"/>
  <c r="K53" i="179" s="1"/>
  <c r="K54" i="179" s="1"/>
  <c r="K55" i="179" s="1"/>
  <c r="E117" i="136"/>
  <c r="K16" i="194"/>
  <c r="K17" i="194" s="1"/>
  <c r="K18" i="194" s="1"/>
  <c r="K19" i="194" s="1"/>
  <c r="K20" i="194" s="1"/>
  <c r="K21" i="194" s="1"/>
  <c r="K22" i="194" s="1"/>
  <c r="K23" i="194" s="1"/>
  <c r="K24" i="194" s="1"/>
  <c r="K25" i="194" s="1"/>
  <c r="K26" i="194" s="1"/>
  <c r="K27" i="194" s="1"/>
  <c r="K28" i="194" s="1"/>
  <c r="K29" i="194" s="1"/>
  <c r="K30" i="194" s="1"/>
  <c r="K31" i="194" s="1"/>
  <c r="K32" i="194" s="1"/>
  <c r="K33" i="194" s="1"/>
  <c r="K34" i="194" s="1"/>
  <c r="K35" i="194" s="1"/>
  <c r="K36" i="194" s="1"/>
  <c r="K37" i="194" s="1"/>
  <c r="K38" i="194" s="1"/>
  <c r="K39" i="194" s="1"/>
  <c r="K40" i="194" s="1"/>
  <c r="K41" i="194" s="1"/>
  <c r="K42" i="194" s="1"/>
  <c r="K43" i="194" s="1"/>
  <c r="K44" i="194" s="1"/>
  <c r="K45" i="194" s="1"/>
  <c r="K46" i="194" s="1"/>
  <c r="K47" i="194" s="1"/>
  <c r="K48" i="194" s="1"/>
  <c r="K49" i="194" s="1"/>
  <c r="K50" i="194" s="1"/>
  <c r="K51" i="194" s="1"/>
  <c r="K52" i="194" s="1"/>
  <c r="K53" i="194" s="1"/>
  <c r="K54" i="194" s="1"/>
  <c r="K55" i="194" s="1"/>
  <c r="E125" i="136"/>
  <c r="K16" i="202"/>
  <c r="K17" i="202" s="1"/>
  <c r="K18" i="202" s="1"/>
  <c r="K19" i="202" s="1"/>
  <c r="K20" i="202" s="1"/>
  <c r="K21" i="202" s="1"/>
  <c r="K22" i="202" s="1"/>
  <c r="K23" i="202" s="1"/>
  <c r="K24" i="202" s="1"/>
  <c r="K25" i="202" s="1"/>
  <c r="K26" i="202" s="1"/>
  <c r="K27" i="202" s="1"/>
  <c r="K28" i="202" s="1"/>
  <c r="K29" i="202" s="1"/>
  <c r="K30" i="202" s="1"/>
  <c r="K31" i="202" s="1"/>
  <c r="K32" i="202" s="1"/>
  <c r="K33" i="202" s="1"/>
  <c r="K34" i="202" s="1"/>
  <c r="K35" i="202" s="1"/>
  <c r="K36" i="202" s="1"/>
  <c r="K37" i="202" s="1"/>
  <c r="K38" i="202" s="1"/>
  <c r="K39" i="202" s="1"/>
  <c r="K40" i="202" s="1"/>
  <c r="K41" i="202" s="1"/>
  <c r="K42" i="202" s="1"/>
  <c r="K43" i="202" s="1"/>
  <c r="K44" i="202" s="1"/>
  <c r="K45" i="202" s="1"/>
  <c r="K46" i="202" s="1"/>
  <c r="K47" i="202" s="1"/>
  <c r="K48" i="202" s="1"/>
  <c r="K49" i="202" s="1"/>
  <c r="K50" i="202" s="1"/>
  <c r="K51" i="202" s="1"/>
  <c r="K52" i="202" s="1"/>
  <c r="K53" i="202" s="1"/>
  <c r="K54" i="202" s="1"/>
  <c r="K55" i="202" s="1"/>
  <c r="E133" i="136"/>
  <c r="I16" i="208"/>
  <c r="I55" i="208" s="1"/>
  <c r="K16" i="211"/>
  <c r="K17" i="211" s="1"/>
  <c r="K18" i="211" s="1"/>
  <c r="K19" i="211" s="1"/>
  <c r="K20" i="211" s="1"/>
  <c r="K21" i="211" s="1"/>
  <c r="K22" i="211" s="1"/>
  <c r="K23" i="211" s="1"/>
  <c r="K24" i="211" s="1"/>
  <c r="K25" i="211" s="1"/>
  <c r="K26" i="211" s="1"/>
  <c r="K27" i="211" s="1"/>
  <c r="K28" i="211" s="1"/>
  <c r="K29" i="211" s="1"/>
  <c r="K30" i="211" s="1"/>
  <c r="K31" i="211" s="1"/>
  <c r="K32" i="211" s="1"/>
  <c r="K33" i="211" s="1"/>
  <c r="K34" i="211" s="1"/>
  <c r="K35" i="211" s="1"/>
  <c r="K36" i="211" s="1"/>
  <c r="K37" i="211" s="1"/>
  <c r="K38" i="211" s="1"/>
  <c r="K39" i="211" s="1"/>
  <c r="K40" i="211" s="1"/>
  <c r="K41" i="211" s="1"/>
  <c r="K42" i="211" s="1"/>
  <c r="K43" i="211" s="1"/>
  <c r="K44" i="211" s="1"/>
  <c r="K45" i="211" s="1"/>
  <c r="K46" i="211" s="1"/>
  <c r="K47" i="211" s="1"/>
  <c r="K48" i="211" s="1"/>
  <c r="K49" i="211" s="1"/>
  <c r="K50" i="211" s="1"/>
  <c r="K51" i="211" s="1"/>
  <c r="K52" i="211" s="1"/>
  <c r="K53" i="211" s="1"/>
  <c r="K54" i="211" s="1"/>
  <c r="K55" i="211" s="1"/>
  <c r="E142" i="136"/>
  <c r="K16" i="219"/>
  <c r="K17" i="219" s="1"/>
  <c r="K18" i="219" s="1"/>
  <c r="K19" i="219" s="1"/>
  <c r="K20" i="219" s="1"/>
  <c r="K21" i="219" s="1"/>
  <c r="K22" i="219" s="1"/>
  <c r="K23" i="219" s="1"/>
  <c r="K24" i="219" s="1"/>
  <c r="K25" i="219" s="1"/>
  <c r="K26" i="219" s="1"/>
  <c r="K27" i="219" s="1"/>
  <c r="K28" i="219" s="1"/>
  <c r="K29" i="219" s="1"/>
  <c r="K30" i="219" s="1"/>
  <c r="K31" i="219" s="1"/>
  <c r="K32" i="219" s="1"/>
  <c r="K33" i="219" s="1"/>
  <c r="K34" i="219" s="1"/>
  <c r="K35" i="219" s="1"/>
  <c r="K36" i="219" s="1"/>
  <c r="K37" i="219" s="1"/>
  <c r="K38" i="219" s="1"/>
  <c r="K39" i="219" s="1"/>
  <c r="K40" i="219" s="1"/>
  <c r="K41" i="219" s="1"/>
  <c r="K42" i="219" s="1"/>
  <c r="K43" i="219" s="1"/>
  <c r="K44" i="219" s="1"/>
  <c r="K45" i="219" s="1"/>
  <c r="K46" i="219" s="1"/>
  <c r="K47" i="219" s="1"/>
  <c r="K48" i="219" s="1"/>
  <c r="K49" i="219" s="1"/>
  <c r="K50" i="219" s="1"/>
  <c r="K51" i="219" s="1"/>
  <c r="K52" i="219" s="1"/>
  <c r="K53" i="219" s="1"/>
  <c r="K54" i="219" s="1"/>
  <c r="K55" i="219" s="1"/>
  <c r="E150" i="136"/>
  <c r="K16" i="229"/>
  <c r="K17" i="229" s="1"/>
  <c r="K18" i="229" s="1"/>
  <c r="K19" i="229" s="1"/>
  <c r="K20" i="229" s="1"/>
  <c r="K21" i="229" s="1"/>
  <c r="K22" i="229" s="1"/>
  <c r="K23" i="229" s="1"/>
  <c r="K24" i="229" s="1"/>
  <c r="K25" i="229" s="1"/>
  <c r="K26" i="229" s="1"/>
  <c r="K27" i="229" s="1"/>
  <c r="K28" i="229" s="1"/>
  <c r="K29" i="229" s="1"/>
  <c r="K30" i="229" s="1"/>
  <c r="K31" i="229" s="1"/>
  <c r="K32" i="229" s="1"/>
  <c r="K33" i="229" s="1"/>
  <c r="K34" i="229" s="1"/>
  <c r="K35" i="229" s="1"/>
  <c r="K36" i="229" s="1"/>
  <c r="K37" i="229" s="1"/>
  <c r="K38" i="229" s="1"/>
  <c r="K39" i="229" s="1"/>
  <c r="K40" i="229" s="1"/>
  <c r="K41" i="229" s="1"/>
  <c r="K42" i="229" s="1"/>
  <c r="K43" i="229" s="1"/>
  <c r="K44" i="229" s="1"/>
  <c r="K45" i="229" s="1"/>
  <c r="K46" i="229" s="1"/>
  <c r="K47" i="229" s="1"/>
  <c r="K48" i="229" s="1"/>
  <c r="K49" i="229" s="1"/>
  <c r="K50" i="229" s="1"/>
  <c r="K51" i="229" s="1"/>
  <c r="K52" i="229" s="1"/>
  <c r="K53" i="229" s="1"/>
  <c r="K54" i="229" s="1"/>
  <c r="K55" i="229" s="1"/>
  <c r="E160" i="136"/>
  <c r="K16" i="232"/>
  <c r="K17" i="232" s="1"/>
  <c r="K18" i="232" s="1"/>
  <c r="K19" i="232" s="1"/>
  <c r="K20" i="232" s="1"/>
  <c r="K21" i="232" s="1"/>
  <c r="K22" i="232" s="1"/>
  <c r="K23" i="232" s="1"/>
  <c r="K24" i="232" s="1"/>
  <c r="K25" i="232" s="1"/>
  <c r="K26" i="232" s="1"/>
  <c r="K27" i="232" s="1"/>
  <c r="K28" i="232" s="1"/>
  <c r="K29" i="232" s="1"/>
  <c r="K30" i="232" s="1"/>
  <c r="K31" i="232" s="1"/>
  <c r="K32" i="232" s="1"/>
  <c r="K33" i="232" s="1"/>
  <c r="K34" i="232" s="1"/>
  <c r="K35" i="232" s="1"/>
  <c r="K36" i="232" s="1"/>
  <c r="K37" i="232" s="1"/>
  <c r="K38" i="232" s="1"/>
  <c r="K39" i="232" s="1"/>
  <c r="K40" i="232" s="1"/>
  <c r="K41" i="232" s="1"/>
  <c r="K42" i="232" s="1"/>
  <c r="K43" i="232" s="1"/>
  <c r="K44" i="232" s="1"/>
  <c r="K45" i="232" s="1"/>
  <c r="K46" i="232" s="1"/>
  <c r="K47" i="232" s="1"/>
  <c r="K48" i="232" s="1"/>
  <c r="K49" i="232" s="1"/>
  <c r="K50" i="232" s="1"/>
  <c r="K51" i="232" s="1"/>
  <c r="K52" i="232" s="1"/>
  <c r="K53" i="232" s="1"/>
  <c r="K54" i="232" s="1"/>
  <c r="K55" i="232" s="1"/>
  <c r="E163" i="136"/>
  <c r="K16" i="237"/>
  <c r="K17" i="237" s="1"/>
  <c r="K18" i="237" s="1"/>
  <c r="K19" i="237" s="1"/>
  <c r="K20" i="237" s="1"/>
  <c r="K21" i="237" s="1"/>
  <c r="K22" i="237" s="1"/>
  <c r="K23" i="237" s="1"/>
  <c r="K24" i="237" s="1"/>
  <c r="K25" i="237" s="1"/>
  <c r="K26" i="237" s="1"/>
  <c r="K27" i="237" s="1"/>
  <c r="K28" i="237" s="1"/>
  <c r="K29" i="237" s="1"/>
  <c r="K30" i="237" s="1"/>
  <c r="K31" i="237" s="1"/>
  <c r="K32" i="237" s="1"/>
  <c r="K33" i="237" s="1"/>
  <c r="K34" i="237" s="1"/>
  <c r="K35" i="237" s="1"/>
  <c r="K36" i="237" s="1"/>
  <c r="K37" i="237" s="1"/>
  <c r="K38" i="237" s="1"/>
  <c r="K39" i="237" s="1"/>
  <c r="K40" i="237" s="1"/>
  <c r="K41" i="237" s="1"/>
  <c r="K42" i="237" s="1"/>
  <c r="K43" i="237" s="1"/>
  <c r="K44" i="237" s="1"/>
  <c r="K45" i="237" s="1"/>
  <c r="K46" i="237" s="1"/>
  <c r="K47" i="237" s="1"/>
  <c r="K48" i="237" s="1"/>
  <c r="K49" i="237" s="1"/>
  <c r="K50" i="237" s="1"/>
  <c r="K51" i="237" s="1"/>
  <c r="K52" i="237" s="1"/>
  <c r="K53" i="237" s="1"/>
  <c r="K54" i="237" s="1"/>
  <c r="K55" i="237" s="1"/>
  <c r="E168" i="136"/>
  <c r="K16" i="240"/>
  <c r="K17" i="240" s="1"/>
  <c r="K18" i="240" s="1"/>
  <c r="K19" i="240" s="1"/>
  <c r="K20" i="240" s="1"/>
  <c r="K21" i="240" s="1"/>
  <c r="K22" i="240" s="1"/>
  <c r="K23" i="240" s="1"/>
  <c r="K24" i="240" s="1"/>
  <c r="K25" i="240" s="1"/>
  <c r="K26" i="240" s="1"/>
  <c r="K27" i="240" s="1"/>
  <c r="K28" i="240" s="1"/>
  <c r="K29" i="240" s="1"/>
  <c r="K30" i="240" s="1"/>
  <c r="K31" i="240" s="1"/>
  <c r="K32" i="240" s="1"/>
  <c r="K33" i="240" s="1"/>
  <c r="K34" i="240" s="1"/>
  <c r="K35" i="240" s="1"/>
  <c r="K36" i="240" s="1"/>
  <c r="K37" i="240" s="1"/>
  <c r="K38" i="240" s="1"/>
  <c r="K39" i="240" s="1"/>
  <c r="K40" i="240" s="1"/>
  <c r="K41" i="240" s="1"/>
  <c r="K42" i="240" s="1"/>
  <c r="K43" i="240" s="1"/>
  <c r="K44" i="240" s="1"/>
  <c r="K45" i="240" s="1"/>
  <c r="K46" i="240" s="1"/>
  <c r="K47" i="240" s="1"/>
  <c r="K48" i="240" s="1"/>
  <c r="K49" i="240" s="1"/>
  <c r="K50" i="240" s="1"/>
  <c r="K51" i="240" s="1"/>
  <c r="K52" i="240" s="1"/>
  <c r="K53" i="240" s="1"/>
  <c r="K54" i="240" s="1"/>
  <c r="K55" i="240" s="1"/>
  <c r="E171" i="136"/>
  <c r="K16" i="245"/>
  <c r="K17" i="245" s="1"/>
  <c r="K18" i="245" s="1"/>
  <c r="K19" i="245" s="1"/>
  <c r="K20" i="245" s="1"/>
  <c r="K21" i="245" s="1"/>
  <c r="K22" i="245" s="1"/>
  <c r="K23" i="245" s="1"/>
  <c r="K24" i="245" s="1"/>
  <c r="K25" i="245" s="1"/>
  <c r="K26" i="245" s="1"/>
  <c r="K27" i="245" s="1"/>
  <c r="K28" i="245" s="1"/>
  <c r="K29" i="245" s="1"/>
  <c r="K30" i="245" s="1"/>
  <c r="K31" i="245" s="1"/>
  <c r="K32" i="245" s="1"/>
  <c r="K33" i="245" s="1"/>
  <c r="K34" i="245" s="1"/>
  <c r="K35" i="245" s="1"/>
  <c r="K36" i="245" s="1"/>
  <c r="K37" i="245" s="1"/>
  <c r="K38" i="245" s="1"/>
  <c r="K39" i="245" s="1"/>
  <c r="K40" i="245" s="1"/>
  <c r="K41" i="245" s="1"/>
  <c r="K42" i="245" s="1"/>
  <c r="K43" i="245" s="1"/>
  <c r="K44" i="245" s="1"/>
  <c r="K45" i="245" s="1"/>
  <c r="K46" i="245" s="1"/>
  <c r="K47" i="245" s="1"/>
  <c r="K48" i="245" s="1"/>
  <c r="K49" i="245" s="1"/>
  <c r="K50" i="245" s="1"/>
  <c r="K51" i="245" s="1"/>
  <c r="K52" i="245" s="1"/>
  <c r="K53" i="245" s="1"/>
  <c r="K54" i="245" s="1"/>
  <c r="K55" i="245" s="1"/>
  <c r="E176" i="136"/>
  <c r="K16" i="248"/>
  <c r="K17" i="248" s="1"/>
  <c r="K18" i="248" s="1"/>
  <c r="K19" i="248" s="1"/>
  <c r="K20" i="248" s="1"/>
  <c r="K21" i="248" s="1"/>
  <c r="K22" i="248" s="1"/>
  <c r="K23" i="248" s="1"/>
  <c r="K24" i="248" s="1"/>
  <c r="K25" i="248" s="1"/>
  <c r="K26" i="248" s="1"/>
  <c r="K27" i="248" s="1"/>
  <c r="K28" i="248" s="1"/>
  <c r="K29" i="248" s="1"/>
  <c r="K30" i="248" s="1"/>
  <c r="K31" i="248" s="1"/>
  <c r="K32" i="248" s="1"/>
  <c r="K33" i="248" s="1"/>
  <c r="K34" i="248" s="1"/>
  <c r="K35" i="248" s="1"/>
  <c r="K36" i="248" s="1"/>
  <c r="K37" i="248" s="1"/>
  <c r="K38" i="248" s="1"/>
  <c r="K39" i="248" s="1"/>
  <c r="K40" i="248" s="1"/>
  <c r="K41" i="248" s="1"/>
  <c r="K42" i="248" s="1"/>
  <c r="K43" i="248" s="1"/>
  <c r="K44" i="248" s="1"/>
  <c r="K45" i="248" s="1"/>
  <c r="K46" i="248" s="1"/>
  <c r="K47" i="248" s="1"/>
  <c r="K48" i="248" s="1"/>
  <c r="K49" i="248" s="1"/>
  <c r="K50" i="248" s="1"/>
  <c r="K51" i="248" s="1"/>
  <c r="K52" i="248" s="1"/>
  <c r="K53" i="248" s="1"/>
  <c r="K54" i="248" s="1"/>
  <c r="K55" i="248" s="1"/>
  <c r="R179" i="136" s="1"/>
  <c r="E179" i="136"/>
  <c r="K16" i="253"/>
  <c r="K17" i="253" s="1"/>
  <c r="K18" i="253" s="1"/>
  <c r="K19" i="253" s="1"/>
  <c r="K20" i="253" s="1"/>
  <c r="K21" i="253" s="1"/>
  <c r="K22" i="253" s="1"/>
  <c r="K23" i="253" s="1"/>
  <c r="K24" i="253" s="1"/>
  <c r="K25" i="253" s="1"/>
  <c r="K26" i="253" s="1"/>
  <c r="K27" i="253" s="1"/>
  <c r="K28" i="253" s="1"/>
  <c r="K29" i="253" s="1"/>
  <c r="K30" i="253" s="1"/>
  <c r="K31" i="253" s="1"/>
  <c r="K32" i="253" s="1"/>
  <c r="K33" i="253" s="1"/>
  <c r="K34" i="253" s="1"/>
  <c r="K35" i="253" s="1"/>
  <c r="K36" i="253" s="1"/>
  <c r="K37" i="253" s="1"/>
  <c r="K38" i="253" s="1"/>
  <c r="K39" i="253" s="1"/>
  <c r="K40" i="253" s="1"/>
  <c r="K41" i="253" s="1"/>
  <c r="K42" i="253" s="1"/>
  <c r="K43" i="253" s="1"/>
  <c r="K44" i="253" s="1"/>
  <c r="K45" i="253" s="1"/>
  <c r="K46" i="253" s="1"/>
  <c r="K47" i="253" s="1"/>
  <c r="K48" i="253" s="1"/>
  <c r="K49" i="253" s="1"/>
  <c r="K50" i="253" s="1"/>
  <c r="K51" i="253" s="1"/>
  <c r="K52" i="253" s="1"/>
  <c r="K53" i="253" s="1"/>
  <c r="K54" i="253" s="1"/>
  <c r="K55" i="253" s="1"/>
  <c r="R184" i="136" s="1"/>
  <c r="E184" i="136"/>
  <c r="K16" i="256"/>
  <c r="K17" i="256" s="1"/>
  <c r="K18" i="256" s="1"/>
  <c r="K19" i="256" s="1"/>
  <c r="K20" i="256" s="1"/>
  <c r="K21" i="256" s="1"/>
  <c r="K22" i="256" s="1"/>
  <c r="K23" i="256" s="1"/>
  <c r="K24" i="256" s="1"/>
  <c r="K25" i="256" s="1"/>
  <c r="K26" i="256" s="1"/>
  <c r="K27" i="256" s="1"/>
  <c r="K28" i="256" s="1"/>
  <c r="K29" i="256" s="1"/>
  <c r="K30" i="256" s="1"/>
  <c r="K31" i="256" s="1"/>
  <c r="K32" i="256" s="1"/>
  <c r="K33" i="256" s="1"/>
  <c r="K34" i="256" s="1"/>
  <c r="K35" i="256" s="1"/>
  <c r="K36" i="256" s="1"/>
  <c r="K37" i="256" s="1"/>
  <c r="K38" i="256" s="1"/>
  <c r="K39" i="256" s="1"/>
  <c r="K40" i="256" s="1"/>
  <c r="K41" i="256" s="1"/>
  <c r="K42" i="256" s="1"/>
  <c r="K43" i="256" s="1"/>
  <c r="K44" i="256" s="1"/>
  <c r="K45" i="256" s="1"/>
  <c r="K46" i="256" s="1"/>
  <c r="K47" i="256" s="1"/>
  <c r="K48" i="256" s="1"/>
  <c r="K49" i="256" s="1"/>
  <c r="K50" i="256" s="1"/>
  <c r="K51" i="256" s="1"/>
  <c r="K52" i="256" s="1"/>
  <c r="K53" i="256" s="1"/>
  <c r="K54" i="256" s="1"/>
  <c r="K55" i="256" s="1"/>
  <c r="E187" i="136"/>
  <c r="K16" i="261"/>
  <c r="K17" i="261" s="1"/>
  <c r="K18" i="261" s="1"/>
  <c r="K19" i="261" s="1"/>
  <c r="K20" i="261" s="1"/>
  <c r="K21" i="261" s="1"/>
  <c r="K22" i="261" s="1"/>
  <c r="K23" i="261" s="1"/>
  <c r="K24" i="261" s="1"/>
  <c r="K25" i="261" s="1"/>
  <c r="K26" i="261" s="1"/>
  <c r="K27" i="261" s="1"/>
  <c r="K28" i="261" s="1"/>
  <c r="K29" i="261" s="1"/>
  <c r="K30" i="261" s="1"/>
  <c r="K31" i="261" s="1"/>
  <c r="K32" i="261" s="1"/>
  <c r="K33" i="261" s="1"/>
  <c r="K34" i="261" s="1"/>
  <c r="K35" i="261" s="1"/>
  <c r="K36" i="261" s="1"/>
  <c r="K37" i="261" s="1"/>
  <c r="K38" i="261" s="1"/>
  <c r="K39" i="261" s="1"/>
  <c r="K40" i="261" s="1"/>
  <c r="K41" i="261" s="1"/>
  <c r="K42" i="261" s="1"/>
  <c r="K43" i="261" s="1"/>
  <c r="K44" i="261" s="1"/>
  <c r="K45" i="261" s="1"/>
  <c r="K46" i="261" s="1"/>
  <c r="K47" i="261" s="1"/>
  <c r="K48" i="261" s="1"/>
  <c r="K49" i="261" s="1"/>
  <c r="K50" i="261" s="1"/>
  <c r="K51" i="261" s="1"/>
  <c r="K52" i="261" s="1"/>
  <c r="K53" i="261" s="1"/>
  <c r="K54" i="261" s="1"/>
  <c r="K55" i="261" s="1"/>
  <c r="E192" i="136"/>
  <c r="K16" i="274"/>
  <c r="K17" i="274" s="1"/>
  <c r="K18" i="274" s="1"/>
  <c r="K19" i="274" s="1"/>
  <c r="K20" i="274" s="1"/>
  <c r="K21" i="274" s="1"/>
  <c r="K22" i="274" s="1"/>
  <c r="K23" i="274" s="1"/>
  <c r="K24" i="274" s="1"/>
  <c r="K25" i="274" s="1"/>
  <c r="K26" i="274" s="1"/>
  <c r="K27" i="274" s="1"/>
  <c r="K28" i="274" s="1"/>
  <c r="K29" i="274" s="1"/>
  <c r="K30" i="274" s="1"/>
  <c r="K31" i="274" s="1"/>
  <c r="K32" i="274" s="1"/>
  <c r="K33" i="274" s="1"/>
  <c r="K34" i="274" s="1"/>
  <c r="K35" i="274" s="1"/>
  <c r="K36" i="274" s="1"/>
  <c r="K37" i="274" s="1"/>
  <c r="K38" i="274" s="1"/>
  <c r="K39" i="274" s="1"/>
  <c r="K40" i="274" s="1"/>
  <c r="K41" i="274" s="1"/>
  <c r="K42" i="274" s="1"/>
  <c r="K43" i="274" s="1"/>
  <c r="K44" i="274" s="1"/>
  <c r="K45" i="274" s="1"/>
  <c r="K46" i="274" s="1"/>
  <c r="K47" i="274" s="1"/>
  <c r="K48" i="274" s="1"/>
  <c r="K49" i="274" s="1"/>
  <c r="K50" i="274" s="1"/>
  <c r="K51" i="274" s="1"/>
  <c r="K52" i="274" s="1"/>
  <c r="K53" i="274" s="1"/>
  <c r="K54" i="274" s="1"/>
  <c r="K55" i="274" s="1"/>
  <c r="R205" i="136" s="1"/>
  <c r="E205" i="136"/>
  <c r="K16" i="269"/>
  <c r="K17" i="269" s="1"/>
  <c r="K18" i="269" s="1"/>
  <c r="K19" i="269" s="1"/>
  <c r="K20" i="269" s="1"/>
  <c r="K21" i="269" s="1"/>
  <c r="K22" i="269" s="1"/>
  <c r="K23" i="269" s="1"/>
  <c r="K24" i="269" s="1"/>
  <c r="K25" i="269" s="1"/>
  <c r="K26" i="269" s="1"/>
  <c r="K27" i="269" s="1"/>
  <c r="K28" i="269" s="1"/>
  <c r="K29" i="269" s="1"/>
  <c r="K30" i="269" s="1"/>
  <c r="K31" i="269" s="1"/>
  <c r="K32" i="269" s="1"/>
  <c r="K33" i="269" s="1"/>
  <c r="K34" i="269" s="1"/>
  <c r="K35" i="269" s="1"/>
  <c r="K36" i="269" s="1"/>
  <c r="K37" i="269" s="1"/>
  <c r="K38" i="269" s="1"/>
  <c r="K39" i="269" s="1"/>
  <c r="K40" i="269" s="1"/>
  <c r="K41" i="269" s="1"/>
  <c r="K42" i="269" s="1"/>
  <c r="K43" i="269" s="1"/>
  <c r="K44" i="269" s="1"/>
  <c r="K45" i="269" s="1"/>
  <c r="K46" i="269" s="1"/>
  <c r="K47" i="269" s="1"/>
  <c r="K48" i="269" s="1"/>
  <c r="K49" i="269" s="1"/>
  <c r="K50" i="269" s="1"/>
  <c r="K51" i="269" s="1"/>
  <c r="K52" i="269" s="1"/>
  <c r="K53" i="269" s="1"/>
  <c r="K54" i="269" s="1"/>
  <c r="K55" i="269" s="1"/>
  <c r="E200" i="136"/>
  <c r="K16" i="266"/>
  <c r="K17" i="266" s="1"/>
  <c r="K18" i="266" s="1"/>
  <c r="K19" i="266" s="1"/>
  <c r="K20" i="266" s="1"/>
  <c r="K21" i="266" s="1"/>
  <c r="K22" i="266" s="1"/>
  <c r="K23" i="266" s="1"/>
  <c r="K24" i="266" s="1"/>
  <c r="K25" i="266" s="1"/>
  <c r="K26" i="266" s="1"/>
  <c r="K27" i="266" s="1"/>
  <c r="K28" i="266" s="1"/>
  <c r="K29" i="266" s="1"/>
  <c r="K30" i="266" s="1"/>
  <c r="K31" i="266" s="1"/>
  <c r="K32" i="266" s="1"/>
  <c r="K33" i="266" s="1"/>
  <c r="K34" i="266" s="1"/>
  <c r="K35" i="266" s="1"/>
  <c r="K36" i="266" s="1"/>
  <c r="K37" i="266" s="1"/>
  <c r="K38" i="266" s="1"/>
  <c r="K39" i="266" s="1"/>
  <c r="K40" i="266" s="1"/>
  <c r="K41" i="266" s="1"/>
  <c r="K42" i="266" s="1"/>
  <c r="K43" i="266" s="1"/>
  <c r="K44" i="266" s="1"/>
  <c r="K45" i="266" s="1"/>
  <c r="K46" i="266" s="1"/>
  <c r="K47" i="266" s="1"/>
  <c r="K48" i="266" s="1"/>
  <c r="K49" i="266" s="1"/>
  <c r="K50" i="266" s="1"/>
  <c r="K51" i="266" s="1"/>
  <c r="K52" i="266" s="1"/>
  <c r="K53" i="266" s="1"/>
  <c r="K54" i="266" s="1"/>
  <c r="K55" i="266" s="1"/>
  <c r="E197" i="136"/>
  <c r="K16" i="70"/>
  <c r="K17" i="70" s="1"/>
  <c r="K18" i="70" s="1"/>
  <c r="K19" i="70" s="1"/>
  <c r="K20" i="70" s="1"/>
  <c r="K21" i="70" s="1"/>
  <c r="K22" i="70" s="1"/>
  <c r="K23" i="70" s="1"/>
  <c r="K24" i="70" s="1"/>
  <c r="K25" i="70" s="1"/>
  <c r="K26" i="70" s="1"/>
  <c r="K27" i="70" s="1"/>
  <c r="K28" i="70" s="1"/>
  <c r="K29" i="70" s="1"/>
  <c r="K30" i="70" s="1"/>
  <c r="K31" i="70" s="1"/>
  <c r="K32" i="70" s="1"/>
  <c r="K33" i="70" s="1"/>
  <c r="K34" i="70" s="1"/>
  <c r="K35" i="70" s="1"/>
  <c r="K36" i="70" s="1"/>
  <c r="K37" i="70" s="1"/>
  <c r="K38" i="70" s="1"/>
  <c r="K39" i="70" s="1"/>
  <c r="K40" i="70" s="1"/>
  <c r="K41" i="70" s="1"/>
  <c r="K42" i="70" s="1"/>
  <c r="K43" i="70" s="1"/>
  <c r="K44" i="70" s="1"/>
  <c r="K45" i="70" s="1"/>
  <c r="K46" i="70" s="1"/>
  <c r="K47" i="70" s="1"/>
  <c r="K48" i="70" s="1"/>
  <c r="K49" i="70" s="1"/>
  <c r="K50" i="70" s="1"/>
  <c r="K51" i="70" s="1"/>
  <c r="K52" i="70" s="1"/>
  <c r="K53" i="70" s="1"/>
  <c r="K54" i="70" s="1"/>
  <c r="K55" i="70" s="1"/>
  <c r="E20" i="136"/>
  <c r="K16" i="146"/>
  <c r="K17" i="146" s="1"/>
  <c r="K18" i="146" s="1"/>
  <c r="K19" i="146" s="1"/>
  <c r="K20" i="146" s="1"/>
  <c r="K21" i="146" s="1"/>
  <c r="K22" i="146" s="1"/>
  <c r="K23" i="146" s="1"/>
  <c r="K24" i="146" s="1"/>
  <c r="K25" i="146" s="1"/>
  <c r="K26" i="146" s="1"/>
  <c r="K27" i="146" s="1"/>
  <c r="K28" i="146" s="1"/>
  <c r="K29" i="146" s="1"/>
  <c r="K30" i="146" s="1"/>
  <c r="K31" i="146" s="1"/>
  <c r="K32" i="146" s="1"/>
  <c r="K33" i="146" s="1"/>
  <c r="K34" i="146" s="1"/>
  <c r="K35" i="146" s="1"/>
  <c r="K36" i="146" s="1"/>
  <c r="K37" i="146" s="1"/>
  <c r="K38" i="146" s="1"/>
  <c r="K39" i="146" s="1"/>
  <c r="K40" i="146" s="1"/>
  <c r="K41" i="146" s="1"/>
  <c r="K42" i="146" s="1"/>
  <c r="K43" i="146" s="1"/>
  <c r="K44" i="146" s="1"/>
  <c r="K45" i="146" s="1"/>
  <c r="K46" i="146" s="1"/>
  <c r="K47" i="146" s="1"/>
  <c r="K48" i="146" s="1"/>
  <c r="K49" i="146" s="1"/>
  <c r="K50" i="146" s="1"/>
  <c r="K51" i="146" s="1"/>
  <c r="K52" i="146" s="1"/>
  <c r="K53" i="146" s="1"/>
  <c r="K54" i="146" s="1"/>
  <c r="K55" i="146" s="1"/>
  <c r="E70" i="136"/>
  <c r="K16" i="149"/>
  <c r="K17" i="149" s="1"/>
  <c r="K18" i="149" s="1"/>
  <c r="K19" i="149" s="1"/>
  <c r="K20" i="149" s="1"/>
  <c r="K21" i="149" s="1"/>
  <c r="K22" i="149" s="1"/>
  <c r="K23" i="149" s="1"/>
  <c r="K24" i="149" s="1"/>
  <c r="K25" i="149" s="1"/>
  <c r="K26" i="149" s="1"/>
  <c r="K27" i="149" s="1"/>
  <c r="K28" i="149" s="1"/>
  <c r="K29" i="149" s="1"/>
  <c r="K30" i="149" s="1"/>
  <c r="K31" i="149" s="1"/>
  <c r="K32" i="149" s="1"/>
  <c r="K33" i="149" s="1"/>
  <c r="K34" i="149" s="1"/>
  <c r="K35" i="149" s="1"/>
  <c r="K36" i="149" s="1"/>
  <c r="K37" i="149" s="1"/>
  <c r="K38" i="149" s="1"/>
  <c r="K39" i="149" s="1"/>
  <c r="K40" i="149" s="1"/>
  <c r="K41" i="149" s="1"/>
  <c r="K42" i="149" s="1"/>
  <c r="K43" i="149" s="1"/>
  <c r="K44" i="149" s="1"/>
  <c r="K45" i="149" s="1"/>
  <c r="K46" i="149" s="1"/>
  <c r="K47" i="149" s="1"/>
  <c r="K48" i="149" s="1"/>
  <c r="K49" i="149" s="1"/>
  <c r="K50" i="149" s="1"/>
  <c r="K51" i="149" s="1"/>
  <c r="K52" i="149" s="1"/>
  <c r="K53" i="149" s="1"/>
  <c r="K54" i="149" s="1"/>
  <c r="K55" i="149" s="1"/>
  <c r="E73" i="136"/>
  <c r="K16" i="121"/>
  <c r="K17" i="121" s="1"/>
  <c r="K18" i="121" s="1"/>
  <c r="K19" i="121" s="1"/>
  <c r="K20" i="121" s="1"/>
  <c r="K21" i="121" s="1"/>
  <c r="K22" i="121" s="1"/>
  <c r="K23" i="121" s="1"/>
  <c r="K24" i="121" s="1"/>
  <c r="K25" i="121" s="1"/>
  <c r="K26" i="121" s="1"/>
  <c r="K27" i="121" s="1"/>
  <c r="K28" i="121" s="1"/>
  <c r="K29" i="121" s="1"/>
  <c r="K30" i="121" s="1"/>
  <c r="K31" i="121" s="1"/>
  <c r="K32" i="121" s="1"/>
  <c r="K33" i="121" s="1"/>
  <c r="K34" i="121" s="1"/>
  <c r="K35" i="121" s="1"/>
  <c r="K36" i="121" s="1"/>
  <c r="K37" i="121" s="1"/>
  <c r="K38" i="121" s="1"/>
  <c r="K39" i="121" s="1"/>
  <c r="K40" i="121" s="1"/>
  <c r="K41" i="121" s="1"/>
  <c r="K42" i="121" s="1"/>
  <c r="K43" i="121" s="1"/>
  <c r="K44" i="121" s="1"/>
  <c r="K45" i="121" s="1"/>
  <c r="K46" i="121" s="1"/>
  <c r="K47" i="121" s="1"/>
  <c r="K48" i="121" s="1"/>
  <c r="K49" i="121" s="1"/>
  <c r="K50" i="121" s="1"/>
  <c r="K51" i="121" s="1"/>
  <c r="K52" i="121" s="1"/>
  <c r="K53" i="121" s="1"/>
  <c r="K54" i="121" s="1"/>
  <c r="K55" i="121" s="1"/>
  <c r="E76" i="136"/>
  <c r="K16" i="125"/>
  <c r="K17" i="125" s="1"/>
  <c r="K18" i="125" s="1"/>
  <c r="K19" i="125" s="1"/>
  <c r="K20" i="125" s="1"/>
  <c r="K21" i="125" s="1"/>
  <c r="K22" i="125" s="1"/>
  <c r="K23" i="125" s="1"/>
  <c r="K24" i="125" s="1"/>
  <c r="K25" i="125" s="1"/>
  <c r="K26" i="125" s="1"/>
  <c r="K27" i="125" s="1"/>
  <c r="K28" i="125" s="1"/>
  <c r="K29" i="125" s="1"/>
  <c r="K30" i="125" s="1"/>
  <c r="K31" i="125" s="1"/>
  <c r="K32" i="125" s="1"/>
  <c r="K33" i="125" s="1"/>
  <c r="K34" i="125" s="1"/>
  <c r="K35" i="125" s="1"/>
  <c r="K36" i="125" s="1"/>
  <c r="K37" i="125" s="1"/>
  <c r="K38" i="125" s="1"/>
  <c r="K39" i="125" s="1"/>
  <c r="K40" i="125" s="1"/>
  <c r="K41" i="125" s="1"/>
  <c r="K42" i="125" s="1"/>
  <c r="K43" i="125" s="1"/>
  <c r="K44" i="125" s="1"/>
  <c r="K45" i="125" s="1"/>
  <c r="K46" i="125" s="1"/>
  <c r="K47" i="125" s="1"/>
  <c r="K48" i="125" s="1"/>
  <c r="K49" i="125" s="1"/>
  <c r="K50" i="125" s="1"/>
  <c r="K51" i="125" s="1"/>
  <c r="K52" i="125" s="1"/>
  <c r="K53" i="125" s="1"/>
  <c r="K54" i="125" s="1"/>
  <c r="K55" i="125" s="1"/>
  <c r="E79" i="136"/>
  <c r="K16" i="155"/>
  <c r="K17" i="155" s="1"/>
  <c r="K18" i="155" s="1"/>
  <c r="K19" i="155" s="1"/>
  <c r="K20" i="155" s="1"/>
  <c r="K21" i="155" s="1"/>
  <c r="K22" i="155" s="1"/>
  <c r="K23" i="155" s="1"/>
  <c r="K24" i="155" s="1"/>
  <c r="K25" i="155" s="1"/>
  <c r="K26" i="155" s="1"/>
  <c r="K27" i="155" s="1"/>
  <c r="K28" i="155" s="1"/>
  <c r="K29" i="155" s="1"/>
  <c r="K30" i="155" s="1"/>
  <c r="K31" i="155" s="1"/>
  <c r="K32" i="155" s="1"/>
  <c r="K33" i="155" s="1"/>
  <c r="K34" i="155" s="1"/>
  <c r="K35" i="155" s="1"/>
  <c r="K36" i="155" s="1"/>
  <c r="K37" i="155" s="1"/>
  <c r="K38" i="155" s="1"/>
  <c r="K39" i="155" s="1"/>
  <c r="K40" i="155" s="1"/>
  <c r="K41" i="155" s="1"/>
  <c r="K42" i="155" s="1"/>
  <c r="K43" i="155" s="1"/>
  <c r="K44" i="155" s="1"/>
  <c r="K45" i="155" s="1"/>
  <c r="K46" i="155" s="1"/>
  <c r="K47" i="155" s="1"/>
  <c r="K48" i="155" s="1"/>
  <c r="K49" i="155" s="1"/>
  <c r="K50" i="155" s="1"/>
  <c r="K51" i="155" s="1"/>
  <c r="K52" i="155" s="1"/>
  <c r="K53" i="155" s="1"/>
  <c r="K54" i="155" s="1"/>
  <c r="K55" i="155" s="1"/>
  <c r="E84" i="136"/>
  <c r="K16" i="158"/>
  <c r="K17" i="158" s="1"/>
  <c r="K18" i="158" s="1"/>
  <c r="K19" i="158" s="1"/>
  <c r="K20" i="158" s="1"/>
  <c r="K21" i="158" s="1"/>
  <c r="K22" i="158" s="1"/>
  <c r="K23" i="158" s="1"/>
  <c r="K24" i="158" s="1"/>
  <c r="K25" i="158" s="1"/>
  <c r="K26" i="158" s="1"/>
  <c r="K27" i="158" s="1"/>
  <c r="K28" i="158" s="1"/>
  <c r="K29" i="158" s="1"/>
  <c r="K30" i="158" s="1"/>
  <c r="K31" i="158" s="1"/>
  <c r="K32" i="158" s="1"/>
  <c r="K33" i="158" s="1"/>
  <c r="K34" i="158" s="1"/>
  <c r="K35" i="158" s="1"/>
  <c r="K36" i="158" s="1"/>
  <c r="K37" i="158" s="1"/>
  <c r="K38" i="158" s="1"/>
  <c r="K39" i="158" s="1"/>
  <c r="K40" i="158" s="1"/>
  <c r="K41" i="158" s="1"/>
  <c r="K42" i="158" s="1"/>
  <c r="K43" i="158" s="1"/>
  <c r="K44" i="158" s="1"/>
  <c r="K45" i="158" s="1"/>
  <c r="K46" i="158" s="1"/>
  <c r="K47" i="158" s="1"/>
  <c r="K48" i="158" s="1"/>
  <c r="K49" i="158" s="1"/>
  <c r="K50" i="158" s="1"/>
  <c r="K51" i="158" s="1"/>
  <c r="K52" i="158" s="1"/>
  <c r="K53" i="158" s="1"/>
  <c r="K54" i="158" s="1"/>
  <c r="K55" i="158" s="1"/>
  <c r="E87" i="136"/>
  <c r="K16" i="131"/>
  <c r="K17" i="131" s="1"/>
  <c r="K18" i="131" s="1"/>
  <c r="K19" i="131" s="1"/>
  <c r="K20" i="131" s="1"/>
  <c r="K21" i="131" s="1"/>
  <c r="K22" i="131" s="1"/>
  <c r="K23" i="131" s="1"/>
  <c r="K24" i="131" s="1"/>
  <c r="K25" i="131" s="1"/>
  <c r="K26" i="131" s="1"/>
  <c r="K27" i="131" s="1"/>
  <c r="K28" i="131" s="1"/>
  <c r="K29" i="131" s="1"/>
  <c r="K30" i="131" s="1"/>
  <c r="K31" i="131" s="1"/>
  <c r="K32" i="131" s="1"/>
  <c r="K33" i="131" s="1"/>
  <c r="K34" i="131" s="1"/>
  <c r="K35" i="131" s="1"/>
  <c r="K36" i="131" s="1"/>
  <c r="K37" i="131" s="1"/>
  <c r="K38" i="131" s="1"/>
  <c r="K39" i="131" s="1"/>
  <c r="K40" i="131" s="1"/>
  <c r="K41" i="131" s="1"/>
  <c r="K42" i="131" s="1"/>
  <c r="K43" i="131" s="1"/>
  <c r="K44" i="131" s="1"/>
  <c r="K45" i="131" s="1"/>
  <c r="K46" i="131" s="1"/>
  <c r="K47" i="131" s="1"/>
  <c r="K48" i="131" s="1"/>
  <c r="K49" i="131" s="1"/>
  <c r="K50" i="131" s="1"/>
  <c r="K51" i="131" s="1"/>
  <c r="K52" i="131" s="1"/>
  <c r="K53" i="131" s="1"/>
  <c r="K54" i="131" s="1"/>
  <c r="K55" i="131" s="1"/>
  <c r="E92" i="136"/>
  <c r="K16" i="134"/>
  <c r="K17" i="134" s="1"/>
  <c r="K18" i="134" s="1"/>
  <c r="K19" i="134" s="1"/>
  <c r="K20" i="134" s="1"/>
  <c r="K21" i="134" s="1"/>
  <c r="K22" i="134" s="1"/>
  <c r="K23" i="134" s="1"/>
  <c r="K24" i="134" s="1"/>
  <c r="K25" i="134" s="1"/>
  <c r="K26" i="134" s="1"/>
  <c r="K27" i="134" s="1"/>
  <c r="K28" i="134" s="1"/>
  <c r="K29" i="134" s="1"/>
  <c r="K30" i="134" s="1"/>
  <c r="K31" i="134" s="1"/>
  <c r="K32" i="134" s="1"/>
  <c r="K33" i="134" s="1"/>
  <c r="K34" i="134" s="1"/>
  <c r="K35" i="134" s="1"/>
  <c r="K36" i="134" s="1"/>
  <c r="K37" i="134" s="1"/>
  <c r="K38" i="134" s="1"/>
  <c r="K39" i="134" s="1"/>
  <c r="K40" i="134" s="1"/>
  <c r="K41" i="134" s="1"/>
  <c r="K42" i="134" s="1"/>
  <c r="K43" i="134" s="1"/>
  <c r="K44" i="134" s="1"/>
  <c r="K45" i="134" s="1"/>
  <c r="K46" i="134" s="1"/>
  <c r="K47" i="134" s="1"/>
  <c r="K48" i="134" s="1"/>
  <c r="K49" i="134" s="1"/>
  <c r="K50" i="134" s="1"/>
  <c r="K51" i="134" s="1"/>
  <c r="K52" i="134" s="1"/>
  <c r="K53" i="134" s="1"/>
  <c r="K54" i="134" s="1"/>
  <c r="K55" i="134" s="1"/>
  <c r="E95" i="136"/>
  <c r="K16" i="162"/>
  <c r="K17" i="162" s="1"/>
  <c r="K18" i="162" s="1"/>
  <c r="K19" i="162" s="1"/>
  <c r="K20" i="162" s="1"/>
  <c r="K21" i="162" s="1"/>
  <c r="K22" i="162" s="1"/>
  <c r="K23" i="162" s="1"/>
  <c r="K24" i="162" s="1"/>
  <c r="K25" i="162" s="1"/>
  <c r="K26" i="162" s="1"/>
  <c r="K27" i="162" s="1"/>
  <c r="K28" i="162" s="1"/>
  <c r="K29" i="162" s="1"/>
  <c r="K30" i="162" s="1"/>
  <c r="K31" i="162" s="1"/>
  <c r="K32" i="162" s="1"/>
  <c r="K33" i="162" s="1"/>
  <c r="K34" i="162" s="1"/>
  <c r="K35" i="162" s="1"/>
  <c r="K36" i="162" s="1"/>
  <c r="K37" i="162" s="1"/>
  <c r="K38" i="162" s="1"/>
  <c r="K39" i="162" s="1"/>
  <c r="K40" i="162" s="1"/>
  <c r="K41" i="162" s="1"/>
  <c r="K42" i="162" s="1"/>
  <c r="K43" i="162" s="1"/>
  <c r="K44" i="162" s="1"/>
  <c r="K45" i="162" s="1"/>
  <c r="K46" i="162" s="1"/>
  <c r="K47" i="162" s="1"/>
  <c r="K48" i="162" s="1"/>
  <c r="K49" i="162" s="1"/>
  <c r="K50" i="162" s="1"/>
  <c r="K51" i="162" s="1"/>
  <c r="K52" i="162" s="1"/>
  <c r="K53" i="162" s="1"/>
  <c r="K54" i="162" s="1"/>
  <c r="K55" i="162" s="1"/>
  <c r="E100" i="136"/>
  <c r="K16" i="165"/>
  <c r="K17" i="165" s="1"/>
  <c r="K18" i="165" s="1"/>
  <c r="K19" i="165" s="1"/>
  <c r="K20" i="165" s="1"/>
  <c r="K21" i="165" s="1"/>
  <c r="K22" i="165" s="1"/>
  <c r="K23" i="165" s="1"/>
  <c r="K24" i="165" s="1"/>
  <c r="K25" i="165" s="1"/>
  <c r="K26" i="165" s="1"/>
  <c r="K27" i="165" s="1"/>
  <c r="K28" i="165" s="1"/>
  <c r="K29" i="165" s="1"/>
  <c r="K30" i="165" s="1"/>
  <c r="K31" i="165" s="1"/>
  <c r="K32" i="165" s="1"/>
  <c r="K33" i="165" s="1"/>
  <c r="K34" i="165" s="1"/>
  <c r="K35" i="165" s="1"/>
  <c r="K36" i="165" s="1"/>
  <c r="K37" i="165" s="1"/>
  <c r="K38" i="165" s="1"/>
  <c r="K39" i="165" s="1"/>
  <c r="K40" i="165" s="1"/>
  <c r="K41" i="165" s="1"/>
  <c r="K42" i="165" s="1"/>
  <c r="K43" i="165" s="1"/>
  <c r="K44" i="165" s="1"/>
  <c r="K45" i="165" s="1"/>
  <c r="K46" i="165" s="1"/>
  <c r="K47" i="165" s="1"/>
  <c r="K48" i="165" s="1"/>
  <c r="K49" i="165" s="1"/>
  <c r="K50" i="165" s="1"/>
  <c r="K51" i="165" s="1"/>
  <c r="K52" i="165" s="1"/>
  <c r="K53" i="165" s="1"/>
  <c r="K54" i="165" s="1"/>
  <c r="K55" i="165" s="1"/>
  <c r="E103" i="136"/>
  <c r="K16" i="170"/>
  <c r="K17" i="170" s="1"/>
  <c r="K18" i="170" s="1"/>
  <c r="K19" i="170" s="1"/>
  <c r="K20" i="170" s="1"/>
  <c r="K21" i="170" s="1"/>
  <c r="K22" i="170" s="1"/>
  <c r="K23" i="170" s="1"/>
  <c r="K24" i="170" s="1"/>
  <c r="K25" i="170" s="1"/>
  <c r="K26" i="170" s="1"/>
  <c r="K27" i="170" s="1"/>
  <c r="K28" i="170" s="1"/>
  <c r="K29" i="170" s="1"/>
  <c r="K30" i="170" s="1"/>
  <c r="K31" i="170" s="1"/>
  <c r="K32" i="170" s="1"/>
  <c r="K33" i="170" s="1"/>
  <c r="K34" i="170" s="1"/>
  <c r="K35" i="170" s="1"/>
  <c r="K36" i="170" s="1"/>
  <c r="K37" i="170" s="1"/>
  <c r="K38" i="170" s="1"/>
  <c r="K39" i="170" s="1"/>
  <c r="K40" i="170" s="1"/>
  <c r="K41" i="170" s="1"/>
  <c r="K42" i="170" s="1"/>
  <c r="K43" i="170" s="1"/>
  <c r="K44" i="170" s="1"/>
  <c r="K45" i="170" s="1"/>
  <c r="K46" i="170" s="1"/>
  <c r="K47" i="170" s="1"/>
  <c r="K48" i="170" s="1"/>
  <c r="K49" i="170" s="1"/>
  <c r="K50" i="170" s="1"/>
  <c r="K51" i="170" s="1"/>
  <c r="K52" i="170" s="1"/>
  <c r="K53" i="170" s="1"/>
  <c r="K54" i="170" s="1"/>
  <c r="K55" i="170" s="1"/>
  <c r="E108" i="136"/>
  <c r="K16" i="173"/>
  <c r="K17" i="173" s="1"/>
  <c r="K18" i="173" s="1"/>
  <c r="K19" i="173" s="1"/>
  <c r="K20" i="173" s="1"/>
  <c r="K21" i="173" s="1"/>
  <c r="K22" i="173" s="1"/>
  <c r="K23" i="173" s="1"/>
  <c r="K24" i="173" s="1"/>
  <c r="K25" i="173" s="1"/>
  <c r="K26" i="173" s="1"/>
  <c r="K27" i="173" s="1"/>
  <c r="K28" i="173" s="1"/>
  <c r="K29" i="173" s="1"/>
  <c r="K30" i="173" s="1"/>
  <c r="K31" i="173" s="1"/>
  <c r="K32" i="173" s="1"/>
  <c r="K33" i="173" s="1"/>
  <c r="K34" i="173" s="1"/>
  <c r="K35" i="173" s="1"/>
  <c r="K36" i="173" s="1"/>
  <c r="K37" i="173" s="1"/>
  <c r="K38" i="173" s="1"/>
  <c r="K39" i="173" s="1"/>
  <c r="K40" i="173" s="1"/>
  <c r="K41" i="173" s="1"/>
  <c r="K42" i="173" s="1"/>
  <c r="K43" i="173" s="1"/>
  <c r="K44" i="173" s="1"/>
  <c r="K45" i="173" s="1"/>
  <c r="K46" i="173" s="1"/>
  <c r="K47" i="173" s="1"/>
  <c r="K48" i="173" s="1"/>
  <c r="K49" i="173" s="1"/>
  <c r="K50" i="173" s="1"/>
  <c r="K51" i="173" s="1"/>
  <c r="K52" i="173" s="1"/>
  <c r="K53" i="173" s="1"/>
  <c r="K54" i="173" s="1"/>
  <c r="K55" i="173" s="1"/>
  <c r="E111" i="136"/>
  <c r="K16" i="178"/>
  <c r="K17" i="178" s="1"/>
  <c r="K18" i="178" s="1"/>
  <c r="K19" i="178" s="1"/>
  <c r="K20" i="178" s="1"/>
  <c r="K21" i="178" s="1"/>
  <c r="K22" i="178" s="1"/>
  <c r="K23" i="178" s="1"/>
  <c r="K24" i="178" s="1"/>
  <c r="K25" i="178" s="1"/>
  <c r="K26" i="178" s="1"/>
  <c r="K27" i="178" s="1"/>
  <c r="K28" i="178" s="1"/>
  <c r="K29" i="178" s="1"/>
  <c r="K30" i="178" s="1"/>
  <c r="K31" i="178" s="1"/>
  <c r="K32" i="178" s="1"/>
  <c r="K33" i="178" s="1"/>
  <c r="K34" i="178" s="1"/>
  <c r="K35" i="178" s="1"/>
  <c r="K36" i="178" s="1"/>
  <c r="K37" i="178" s="1"/>
  <c r="K38" i="178" s="1"/>
  <c r="K39" i="178" s="1"/>
  <c r="K40" i="178" s="1"/>
  <c r="K41" i="178" s="1"/>
  <c r="K42" i="178" s="1"/>
  <c r="K43" i="178" s="1"/>
  <c r="K44" i="178" s="1"/>
  <c r="K45" i="178" s="1"/>
  <c r="K46" i="178" s="1"/>
  <c r="K47" i="178" s="1"/>
  <c r="K48" i="178" s="1"/>
  <c r="K49" i="178" s="1"/>
  <c r="K50" i="178" s="1"/>
  <c r="K51" i="178" s="1"/>
  <c r="K52" i="178" s="1"/>
  <c r="K53" i="178" s="1"/>
  <c r="K54" i="178" s="1"/>
  <c r="K55" i="178" s="1"/>
  <c r="E116" i="136"/>
  <c r="K16" i="180"/>
  <c r="K17" i="180" s="1"/>
  <c r="K18" i="180" s="1"/>
  <c r="K19" i="180" s="1"/>
  <c r="K20" i="180" s="1"/>
  <c r="K21" i="180" s="1"/>
  <c r="K22" i="180" s="1"/>
  <c r="K23" i="180" s="1"/>
  <c r="K24" i="180" s="1"/>
  <c r="K25" i="180" s="1"/>
  <c r="K26" i="180" s="1"/>
  <c r="K27" i="180" s="1"/>
  <c r="K28" i="180" s="1"/>
  <c r="K29" i="180" s="1"/>
  <c r="K30" i="180" s="1"/>
  <c r="K31" i="180" s="1"/>
  <c r="K32" i="180" s="1"/>
  <c r="K33" i="180" s="1"/>
  <c r="K34" i="180" s="1"/>
  <c r="K35" i="180" s="1"/>
  <c r="K36" i="180" s="1"/>
  <c r="K37" i="180" s="1"/>
  <c r="K38" i="180" s="1"/>
  <c r="K39" i="180" s="1"/>
  <c r="K40" i="180" s="1"/>
  <c r="K41" i="180" s="1"/>
  <c r="K42" i="180" s="1"/>
  <c r="K43" i="180" s="1"/>
  <c r="K44" i="180" s="1"/>
  <c r="K45" i="180" s="1"/>
  <c r="K46" i="180" s="1"/>
  <c r="K47" i="180" s="1"/>
  <c r="K48" i="180" s="1"/>
  <c r="K49" i="180" s="1"/>
  <c r="K50" i="180" s="1"/>
  <c r="K51" i="180" s="1"/>
  <c r="K52" i="180" s="1"/>
  <c r="K53" i="180" s="1"/>
  <c r="K54" i="180" s="1"/>
  <c r="K55" i="180" s="1"/>
  <c r="E119" i="136"/>
  <c r="K16" i="193"/>
  <c r="K17" i="193" s="1"/>
  <c r="K18" i="193" s="1"/>
  <c r="K19" i="193" s="1"/>
  <c r="K20" i="193" s="1"/>
  <c r="K21" i="193" s="1"/>
  <c r="K22" i="193" s="1"/>
  <c r="K23" i="193" s="1"/>
  <c r="K24" i="193" s="1"/>
  <c r="K25" i="193" s="1"/>
  <c r="K26" i="193" s="1"/>
  <c r="K27" i="193" s="1"/>
  <c r="K28" i="193" s="1"/>
  <c r="K29" i="193" s="1"/>
  <c r="K30" i="193" s="1"/>
  <c r="K31" i="193" s="1"/>
  <c r="K32" i="193" s="1"/>
  <c r="K33" i="193" s="1"/>
  <c r="K34" i="193" s="1"/>
  <c r="K35" i="193" s="1"/>
  <c r="K36" i="193" s="1"/>
  <c r="K37" i="193" s="1"/>
  <c r="K38" i="193" s="1"/>
  <c r="K39" i="193" s="1"/>
  <c r="K40" i="193" s="1"/>
  <c r="K41" i="193" s="1"/>
  <c r="K42" i="193" s="1"/>
  <c r="K43" i="193" s="1"/>
  <c r="K44" i="193" s="1"/>
  <c r="K45" i="193" s="1"/>
  <c r="K46" i="193" s="1"/>
  <c r="K47" i="193" s="1"/>
  <c r="K48" i="193" s="1"/>
  <c r="K49" i="193" s="1"/>
  <c r="K50" i="193" s="1"/>
  <c r="K51" i="193" s="1"/>
  <c r="K52" i="193" s="1"/>
  <c r="K53" i="193" s="1"/>
  <c r="K54" i="193" s="1"/>
  <c r="K55" i="193" s="1"/>
  <c r="E124" i="136"/>
  <c r="K16" i="196"/>
  <c r="K17" i="196" s="1"/>
  <c r="K18" i="196" s="1"/>
  <c r="K19" i="196" s="1"/>
  <c r="K20" i="196" s="1"/>
  <c r="K21" i="196" s="1"/>
  <c r="K22" i="196" s="1"/>
  <c r="K23" i="196" s="1"/>
  <c r="K24" i="196" s="1"/>
  <c r="K25" i="196" s="1"/>
  <c r="K26" i="196" s="1"/>
  <c r="K27" i="196" s="1"/>
  <c r="K28" i="196" s="1"/>
  <c r="K29" i="196" s="1"/>
  <c r="K30" i="196" s="1"/>
  <c r="K31" i="196" s="1"/>
  <c r="K32" i="196" s="1"/>
  <c r="K33" i="196" s="1"/>
  <c r="K34" i="196" s="1"/>
  <c r="K35" i="196" s="1"/>
  <c r="K36" i="196" s="1"/>
  <c r="K37" i="196" s="1"/>
  <c r="K38" i="196" s="1"/>
  <c r="K39" i="196" s="1"/>
  <c r="K40" i="196" s="1"/>
  <c r="K41" i="196" s="1"/>
  <c r="K42" i="196" s="1"/>
  <c r="K43" i="196" s="1"/>
  <c r="K44" i="196" s="1"/>
  <c r="K45" i="196" s="1"/>
  <c r="K46" i="196" s="1"/>
  <c r="K47" i="196" s="1"/>
  <c r="K48" i="196" s="1"/>
  <c r="K49" i="196" s="1"/>
  <c r="K50" i="196" s="1"/>
  <c r="K51" i="196" s="1"/>
  <c r="K52" i="196" s="1"/>
  <c r="K53" i="196" s="1"/>
  <c r="K54" i="196" s="1"/>
  <c r="K55" i="196" s="1"/>
  <c r="E127" i="136"/>
  <c r="K16" i="201"/>
  <c r="K17" i="201" s="1"/>
  <c r="K18" i="201" s="1"/>
  <c r="K19" i="201" s="1"/>
  <c r="K20" i="201" s="1"/>
  <c r="K21" i="201" s="1"/>
  <c r="K22" i="201" s="1"/>
  <c r="K23" i="201" s="1"/>
  <c r="K24" i="201" s="1"/>
  <c r="K25" i="201" s="1"/>
  <c r="K26" i="201" s="1"/>
  <c r="K27" i="201" s="1"/>
  <c r="K28" i="201" s="1"/>
  <c r="K29" i="201" s="1"/>
  <c r="K30" i="201" s="1"/>
  <c r="K31" i="201" s="1"/>
  <c r="K32" i="201" s="1"/>
  <c r="K33" i="201" s="1"/>
  <c r="K34" i="201" s="1"/>
  <c r="K35" i="201" s="1"/>
  <c r="K36" i="201" s="1"/>
  <c r="K37" i="201" s="1"/>
  <c r="K38" i="201" s="1"/>
  <c r="K39" i="201" s="1"/>
  <c r="K40" i="201" s="1"/>
  <c r="K41" i="201" s="1"/>
  <c r="K42" i="201" s="1"/>
  <c r="K43" i="201" s="1"/>
  <c r="K44" i="201" s="1"/>
  <c r="K45" i="201" s="1"/>
  <c r="K46" i="201" s="1"/>
  <c r="K47" i="201" s="1"/>
  <c r="K48" i="201" s="1"/>
  <c r="K49" i="201" s="1"/>
  <c r="K50" i="201" s="1"/>
  <c r="K51" i="201" s="1"/>
  <c r="K52" i="201" s="1"/>
  <c r="K53" i="201" s="1"/>
  <c r="K54" i="201" s="1"/>
  <c r="K55" i="201" s="1"/>
  <c r="E132" i="136"/>
  <c r="K16" i="204"/>
  <c r="K17" i="204" s="1"/>
  <c r="K18" i="204" s="1"/>
  <c r="K19" i="204" s="1"/>
  <c r="K20" i="204" s="1"/>
  <c r="K21" i="204" s="1"/>
  <c r="K22" i="204" s="1"/>
  <c r="K23" i="204" s="1"/>
  <c r="K24" i="204" s="1"/>
  <c r="K25" i="204" s="1"/>
  <c r="K26" i="204" s="1"/>
  <c r="K27" i="204" s="1"/>
  <c r="K28" i="204" s="1"/>
  <c r="K29" i="204" s="1"/>
  <c r="K30" i="204" s="1"/>
  <c r="K31" i="204" s="1"/>
  <c r="K32" i="204" s="1"/>
  <c r="K33" i="204" s="1"/>
  <c r="K34" i="204" s="1"/>
  <c r="K35" i="204" s="1"/>
  <c r="K36" i="204" s="1"/>
  <c r="K37" i="204" s="1"/>
  <c r="K38" i="204" s="1"/>
  <c r="K39" i="204" s="1"/>
  <c r="K40" i="204" s="1"/>
  <c r="K41" i="204" s="1"/>
  <c r="K42" i="204" s="1"/>
  <c r="K43" i="204" s="1"/>
  <c r="K44" i="204" s="1"/>
  <c r="K45" i="204" s="1"/>
  <c r="K46" i="204" s="1"/>
  <c r="K47" i="204" s="1"/>
  <c r="K48" i="204" s="1"/>
  <c r="K49" i="204" s="1"/>
  <c r="K50" i="204" s="1"/>
  <c r="K51" i="204" s="1"/>
  <c r="K52" i="204" s="1"/>
  <c r="K53" i="204" s="1"/>
  <c r="K54" i="204" s="1"/>
  <c r="K55" i="204" s="1"/>
  <c r="E135" i="136"/>
  <c r="J16" i="208"/>
  <c r="J55" i="208" s="1"/>
  <c r="K16" i="210"/>
  <c r="K17" i="210" s="1"/>
  <c r="K18" i="210" s="1"/>
  <c r="K19" i="210" s="1"/>
  <c r="K20" i="210" s="1"/>
  <c r="K21" i="210" s="1"/>
  <c r="K22" i="210" s="1"/>
  <c r="K23" i="210" s="1"/>
  <c r="K24" i="210" s="1"/>
  <c r="K25" i="210" s="1"/>
  <c r="K26" i="210" s="1"/>
  <c r="K27" i="210" s="1"/>
  <c r="K28" i="210" s="1"/>
  <c r="K29" i="210" s="1"/>
  <c r="K30" i="210" s="1"/>
  <c r="K31" i="210" s="1"/>
  <c r="K32" i="210" s="1"/>
  <c r="K33" i="210" s="1"/>
  <c r="K34" i="210" s="1"/>
  <c r="K35" i="210" s="1"/>
  <c r="K36" i="210" s="1"/>
  <c r="K37" i="210" s="1"/>
  <c r="K38" i="210" s="1"/>
  <c r="K39" i="210" s="1"/>
  <c r="K40" i="210" s="1"/>
  <c r="K41" i="210" s="1"/>
  <c r="K42" i="210" s="1"/>
  <c r="K43" i="210" s="1"/>
  <c r="K44" i="210" s="1"/>
  <c r="K45" i="210" s="1"/>
  <c r="K46" i="210" s="1"/>
  <c r="K47" i="210" s="1"/>
  <c r="K48" i="210" s="1"/>
  <c r="K49" i="210" s="1"/>
  <c r="K50" i="210" s="1"/>
  <c r="K51" i="210" s="1"/>
  <c r="K52" i="210" s="1"/>
  <c r="K53" i="210" s="1"/>
  <c r="K54" i="210" s="1"/>
  <c r="K55" i="210" s="1"/>
  <c r="E141" i="136"/>
  <c r="K16" i="213"/>
  <c r="K17" i="213" s="1"/>
  <c r="K18" i="213" s="1"/>
  <c r="K19" i="213" s="1"/>
  <c r="K20" i="213" s="1"/>
  <c r="K21" i="213" s="1"/>
  <c r="K22" i="213" s="1"/>
  <c r="K23" i="213" s="1"/>
  <c r="K24" i="213" s="1"/>
  <c r="K25" i="213" s="1"/>
  <c r="K26" i="213" s="1"/>
  <c r="K27" i="213" s="1"/>
  <c r="K28" i="213" s="1"/>
  <c r="K29" i="213" s="1"/>
  <c r="K30" i="213" s="1"/>
  <c r="K31" i="213" s="1"/>
  <c r="K32" i="213" s="1"/>
  <c r="K33" i="213" s="1"/>
  <c r="K34" i="213" s="1"/>
  <c r="K35" i="213" s="1"/>
  <c r="K36" i="213" s="1"/>
  <c r="K37" i="213" s="1"/>
  <c r="K38" i="213" s="1"/>
  <c r="K39" i="213" s="1"/>
  <c r="K40" i="213" s="1"/>
  <c r="K41" i="213" s="1"/>
  <c r="K42" i="213" s="1"/>
  <c r="K43" i="213" s="1"/>
  <c r="K44" i="213" s="1"/>
  <c r="K45" i="213" s="1"/>
  <c r="K46" i="213" s="1"/>
  <c r="K47" i="213" s="1"/>
  <c r="K48" i="213" s="1"/>
  <c r="K49" i="213" s="1"/>
  <c r="K50" i="213" s="1"/>
  <c r="K51" i="213" s="1"/>
  <c r="K52" i="213" s="1"/>
  <c r="K53" i="213" s="1"/>
  <c r="K54" i="213" s="1"/>
  <c r="K55" i="213" s="1"/>
  <c r="E144" i="136"/>
  <c r="K16" i="218"/>
  <c r="K17" i="218" s="1"/>
  <c r="K18" i="218" s="1"/>
  <c r="K19" i="218" s="1"/>
  <c r="K20" i="218" s="1"/>
  <c r="K21" i="218" s="1"/>
  <c r="K22" i="218" s="1"/>
  <c r="K23" i="218" s="1"/>
  <c r="K24" i="218" s="1"/>
  <c r="K25" i="218" s="1"/>
  <c r="K26" i="218" s="1"/>
  <c r="K27" i="218" s="1"/>
  <c r="K28" i="218" s="1"/>
  <c r="K29" i="218" s="1"/>
  <c r="K30" i="218" s="1"/>
  <c r="K31" i="218" s="1"/>
  <c r="K32" i="218" s="1"/>
  <c r="K33" i="218" s="1"/>
  <c r="K34" i="218" s="1"/>
  <c r="K35" i="218" s="1"/>
  <c r="K36" i="218" s="1"/>
  <c r="K37" i="218" s="1"/>
  <c r="K38" i="218" s="1"/>
  <c r="K39" i="218" s="1"/>
  <c r="K40" i="218" s="1"/>
  <c r="K41" i="218" s="1"/>
  <c r="K42" i="218" s="1"/>
  <c r="K43" i="218" s="1"/>
  <c r="K44" i="218" s="1"/>
  <c r="K45" i="218" s="1"/>
  <c r="K46" i="218" s="1"/>
  <c r="K47" i="218" s="1"/>
  <c r="K48" i="218" s="1"/>
  <c r="K49" i="218" s="1"/>
  <c r="K50" i="218" s="1"/>
  <c r="K51" i="218" s="1"/>
  <c r="K52" i="218" s="1"/>
  <c r="K53" i="218" s="1"/>
  <c r="K54" i="218" s="1"/>
  <c r="K55" i="218" s="1"/>
  <c r="E149" i="136"/>
  <c r="K16" i="221"/>
  <c r="K17" i="221" s="1"/>
  <c r="K18" i="221" s="1"/>
  <c r="K19" i="221" s="1"/>
  <c r="K20" i="221" s="1"/>
  <c r="K21" i="221" s="1"/>
  <c r="K22" i="221" s="1"/>
  <c r="K23" i="221" s="1"/>
  <c r="K24" i="221" s="1"/>
  <c r="K25" i="221" s="1"/>
  <c r="K26" i="221" s="1"/>
  <c r="K27" i="221" s="1"/>
  <c r="K28" i="221" s="1"/>
  <c r="K29" i="221" s="1"/>
  <c r="K30" i="221" s="1"/>
  <c r="K31" i="221" s="1"/>
  <c r="K32" i="221" s="1"/>
  <c r="K33" i="221" s="1"/>
  <c r="K34" i="221" s="1"/>
  <c r="K35" i="221" s="1"/>
  <c r="K36" i="221" s="1"/>
  <c r="K37" i="221" s="1"/>
  <c r="K38" i="221" s="1"/>
  <c r="K39" i="221" s="1"/>
  <c r="K40" i="221" s="1"/>
  <c r="K41" i="221" s="1"/>
  <c r="K42" i="221" s="1"/>
  <c r="K43" i="221" s="1"/>
  <c r="K44" i="221" s="1"/>
  <c r="K45" i="221" s="1"/>
  <c r="K46" i="221" s="1"/>
  <c r="K47" i="221" s="1"/>
  <c r="K48" i="221" s="1"/>
  <c r="K49" i="221" s="1"/>
  <c r="K50" i="221" s="1"/>
  <c r="K51" i="221" s="1"/>
  <c r="K52" i="221" s="1"/>
  <c r="K53" i="221" s="1"/>
  <c r="K54" i="221" s="1"/>
  <c r="K55" i="221" s="1"/>
  <c r="E152" i="136"/>
  <c r="K16" i="226"/>
  <c r="K17" i="226" s="1"/>
  <c r="K18" i="226" s="1"/>
  <c r="K19" i="226" s="1"/>
  <c r="K20" i="226" s="1"/>
  <c r="K21" i="226" s="1"/>
  <c r="K22" i="226" s="1"/>
  <c r="K23" i="226" s="1"/>
  <c r="K24" i="226" s="1"/>
  <c r="K25" i="226" s="1"/>
  <c r="K26" i="226" s="1"/>
  <c r="K27" i="226" s="1"/>
  <c r="K28" i="226" s="1"/>
  <c r="K29" i="226" s="1"/>
  <c r="K30" i="226" s="1"/>
  <c r="K31" i="226" s="1"/>
  <c r="K32" i="226" s="1"/>
  <c r="K33" i="226" s="1"/>
  <c r="K34" i="226" s="1"/>
  <c r="K35" i="226" s="1"/>
  <c r="K36" i="226" s="1"/>
  <c r="K37" i="226" s="1"/>
  <c r="K38" i="226" s="1"/>
  <c r="K39" i="226" s="1"/>
  <c r="K40" i="226" s="1"/>
  <c r="K41" i="226" s="1"/>
  <c r="K42" i="226" s="1"/>
  <c r="K43" i="226" s="1"/>
  <c r="K44" i="226" s="1"/>
  <c r="K45" i="226" s="1"/>
  <c r="K46" i="226" s="1"/>
  <c r="K47" i="226" s="1"/>
  <c r="K48" i="226" s="1"/>
  <c r="K49" i="226" s="1"/>
  <c r="K50" i="226" s="1"/>
  <c r="K51" i="226" s="1"/>
  <c r="K52" i="226" s="1"/>
  <c r="K53" i="226" s="1"/>
  <c r="K54" i="226" s="1"/>
  <c r="K55" i="226" s="1"/>
  <c r="E157" i="136"/>
  <c r="K16" i="234"/>
  <c r="K17" i="234" s="1"/>
  <c r="K18" i="234" s="1"/>
  <c r="K19" i="234" s="1"/>
  <c r="K20" i="234" s="1"/>
  <c r="K21" i="234" s="1"/>
  <c r="K22" i="234" s="1"/>
  <c r="K23" i="234" s="1"/>
  <c r="K24" i="234" s="1"/>
  <c r="K25" i="234" s="1"/>
  <c r="K26" i="234" s="1"/>
  <c r="K27" i="234" s="1"/>
  <c r="K28" i="234" s="1"/>
  <c r="K29" i="234" s="1"/>
  <c r="K30" i="234" s="1"/>
  <c r="K31" i="234" s="1"/>
  <c r="K32" i="234" s="1"/>
  <c r="K33" i="234" s="1"/>
  <c r="K34" i="234" s="1"/>
  <c r="K35" i="234" s="1"/>
  <c r="K36" i="234" s="1"/>
  <c r="K37" i="234" s="1"/>
  <c r="K38" i="234" s="1"/>
  <c r="K39" i="234" s="1"/>
  <c r="K40" i="234" s="1"/>
  <c r="K41" i="234" s="1"/>
  <c r="K42" i="234" s="1"/>
  <c r="K43" i="234" s="1"/>
  <c r="K44" i="234" s="1"/>
  <c r="K45" i="234" s="1"/>
  <c r="K46" i="234" s="1"/>
  <c r="K47" i="234" s="1"/>
  <c r="K48" i="234" s="1"/>
  <c r="K49" i="234" s="1"/>
  <c r="K50" i="234" s="1"/>
  <c r="K51" i="234" s="1"/>
  <c r="K52" i="234" s="1"/>
  <c r="K53" i="234" s="1"/>
  <c r="K54" i="234" s="1"/>
  <c r="K55" i="234" s="1"/>
  <c r="E165" i="136"/>
  <c r="K16" i="242"/>
  <c r="K17" i="242" s="1"/>
  <c r="K18" i="242" s="1"/>
  <c r="K19" i="242" s="1"/>
  <c r="K20" i="242" s="1"/>
  <c r="K21" i="242" s="1"/>
  <c r="K22" i="242" s="1"/>
  <c r="K23" i="242" s="1"/>
  <c r="K24" i="242" s="1"/>
  <c r="K25" i="242" s="1"/>
  <c r="K26" i="242" s="1"/>
  <c r="K27" i="242" s="1"/>
  <c r="K28" i="242" s="1"/>
  <c r="K29" i="242" s="1"/>
  <c r="K30" i="242" s="1"/>
  <c r="K31" i="242" s="1"/>
  <c r="K32" i="242" s="1"/>
  <c r="K33" i="242" s="1"/>
  <c r="K34" i="242" s="1"/>
  <c r="K35" i="242" s="1"/>
  <c r="K36" i="242" s="1"/>
  <c r="K37" i="242" s="1"/>
  <c r="K38" i="242" s="1"/>
  <c r="K39" i="242" s="1"/>
  <c r="K40" i="242" s="1"/>
  <c r="K41" i="242" s="1"/>
  <c r="K42" i="242" s="1"/>
  <c r="K43" i="242" s="1"/>
  <c r="K44" i="242" s="1"/>
  <c r="K45" i="242" s="1"/>
  <c r="K46" i="242" s="1"/>
  <c r="K47" i="242" s="1"/>
  <c r="K48" i="242" s="1"/>
  <c r="K49" i="242" s="1"/>
  <c r="K50" i="242" s="1"/>
  <c r="K51" i="242" s="1"/>
  <c r="K52" i="242" s="1"/>
  <c r="K53" i="242" s="1"/>
  <c r="K54" i="242" s="1"/>
  <c r="K55" i="242" s="1"/>
  <c r="E173" i="136"/>
  <c r="K16" i="250"/>
  <c r="K17" i="250" s="1"/>
  <c r="K18" i="250" s="1"/>
  <c r="K19" i="250" s="1"/>
  <c r="K20" i="250" s="1"/>
  <c r="K21" i="250" s="1"/>
  <c r="K22" i="250" s="1"/>
  <c r="K23" i="250" s="1"/>
  <c r="K24" i="250" s="1"/>
  <c r="K25" i="250" s="1"/>
  <c r="K26" i="250" s="1"/>
  <c r="K27" i="250" s="1"/>
  <c r="K28" i="250" s="1"/>
  <c r="K29" i="250" s="1"/>
  <c r="K30" i="250" s="1"/>
  <c r="K31" i="250" s="1"/>
  <c r="K32" i="250" s="1"/>
  <c r="K33" i="250" s="1"/>
  <c r="K34" i="250" s="1"/>
  <c r="K35" i="250" s="1"/>
  <c r="K36" i="250" s="1"/>
  <c r="K37" i="250" s="1"/>
  <c r="K38" i="250" s="1"/>
  <c r="K39" i="250" s="1"/>
  <c r="K40" i="250" s="1"/>
  <c r="K41" i="250" s="1"/>
  <c r="K42" i="250" s="1"/>
  <c r="K43" i="250" s="1"/>
  <c r="K44" i="250" s="1"/>
  <c r="K45" i="250" s="1"/>
  <c r="K46" i="250" s="1"/>
  <c r="K47" i="250" s="1"/>
  <c r="K48" i="250" s="1"/>
  <c r="K49" i="250" s="1"/>
  <c r="K50" i="250" s="1"/>
  <c r="K51" i="250" s="1"/>
  <c r="K52" i="250" s="1"/>
  <c r="K53" i="250" s="1"/>
  <c r="K54" i="250" s="1"/>
  <c r="K55" i="250" s="1"/>
  <c r="R181" i="136" s="1"/>
  <c r="E181" i="136"/>
  <c r="K16" i="258"/>
  <c r="K17" i="258" s="1"/>
  <c r="K18" i="258" s="1"/>
  <c r="K19" i="258" s="1"/>
  <c r="K20" i="258" s="1"/>
  <c r="K21" i="258" s="1"/>
  <c r="K22" i="258" s="1"/>
  <c r="K23" i="258" s="1"/>
  <c r="K24" i="258" s="1"/>
  <c r="K25" i="258" s="1"/>
  <c r="K26" i="258" s="1"/>
  <c r="K27" i="258" s="1"/>
  <c r="K28" i="258" s="1"/>
  <c r="K29" i="258" s="1"/>
  <c r="K30" i="258" s="1"/>
  <c r="K31" i="258" s="1"/>
  <c r="K32" i="258" s="1"/>
  <c r="K33" i="258" s="1"/>
  <c r="K34" i="258" s="1"/>
  <c r="K35" i="258" s="1"/>
  <c r="K36" i="258" s="1"/>
  <c r="K37" i="258" s="1"/>
  <c r="K38" i="258" s="1"/>
  <c r="K39" i="258" s="1"/>
  <c r="K40" i="258" s="1"/>
  <c r="K41" i="258" s="1"/>
  <c r="K42" i="258" s="1"/>
  <c r="K43" i="258" s="1"/>
  <c r="K44" i="258" s="1"/>
  <c r="K45" i="258" s="1"/>
  <c r="K46" i="258" s="1"/>
  <c r="K47" i="258" s="1"/>
  <c r="K48" i="258" s="1"/>
  <c r="K49" i="258" s="1"/>
  <c r="K50" i="258" s="1"/>
  <c r="K51" i="258" s="1"/>
  <c r="K52" i="258" s="1"/>
  <c r="K53" i="258" s="1"/>
  <c r="K54" i="258" s="1"/>
  <c r="K55" i="258" s="1"/>
  <c r="E189" i="136"/>
  <c r="K16" i="272"/>
  <c r="K17" i="272" s="1"/>
  <c r="K18" i="272" s="1"/>
  <c r="K19" i="272" s="1"/>
  <c r="K20" i="272" s="1"/>
  <c r="K21" i="272" s="1"/>
  <c r="K22" i="272" s="1"/>
  <c r="K23" i="272" s="1"/>
  <c r="K24" i="272" s="1"/>
  <c r="K25" i="272" s="1"/>
  <c r="K26" i="272" s="1"/>
  <c r="K27" i="272" s="1"/>
  <c r="K28" i="272" s="1"/>
  <c r="K29" i="272" s="1"/>
  <c r="K30" i="272" s="1"/>
  <c r="K31" i="272" s="1"/>
  <c r="K32" i="272" s="1"/>
  <c r="K33" i="272" s="1"/>
  <c r="K34" i="272" s="1"/>
  <c r="K35" i="272" s="1"/>
  <c r="K36" i="272" s="1"/>
  <c r="K37" i="272" s="1"/>
  <c r="K38" i="272" s="1"/>
  <c r="K39" i="272" s="1"/>
  <c r="K40" i="272" s="1"/>
  <c r="K41" i="272" s="1"/>
  <c r="K42" i="272" s="1"/>
  <c r="K43" i="272" s="1"/>
  <c r="K44" i="272" s="1"/>
  <c r="K45" i="272" s="1"/>
  <c r="K46" i="272" s="1"/>
  <c r="K47" i="272" s="1"/>
  <c r="K48" i="272" s="1"/>
  <c r="K49" i="272" s="1"/>
  <c r="K50" i="272" s="1"/>
  <c r="K51" i="272" s="1"/>
  <c r="K52" i="272" s="1"/>
  <c r="K53" i="272" s="1"/>
  <c r="K54" i="272" s="1"/>
  <c r="K55" i="272" s="1"/>
  <c r="R203" i="136" s="1"/>
  <c r="E203" i="136"/>
  <c r="K16" i="264"/>
  <c r="K17" i="264" s="1"/>
  <c r="K18" i="264" s="1"/>
  <c r="K19" i="264" s="1"/>
  <c r="K20" i="264" s="1"/>
  <c r="K21" i="264" s="1"/>
  <c r="K22" i="264" s="1"/>
  <c r="K23" i="264" s="1"/>
  <c r="K24" i="264" s="1"/>
  <c r="K25" i="264" s="1"/>
  <c r="K26" i="264" s="1"/>
  <c r="K27" i="264" s="1"/>
  <c r="K28" i="264" s="1"/>
  <c r="K29" i="264" s="1"/>
  <c r="K30" i="264" s="1"/>
  <c r="K31" i="264" s="1"/>
  <c r="K32" i="264" s="1"/>
  <c r="K33" i="264" s="1"/>
  <c r="K34" i="264" s="1"/>
  <c r="K35" i="264" s="1"/>
  <c r="K36" i="264" s="1"/>
  <c r="K37" i="264" s="1"/>
  <c r="K38" i="264" s="1"/>
  <c r="K39" i="264" s="1"/>
  <c r="K40" i="264" s="1"/>
  <c r="K41" i="264" s="1"/>
  <c r="K42" i="264" s="1"/>
  <c r="K43" i="264" s="1"/>
  <c r="K44" i="264" s="1"/>
  <c r="K45" i="264" s="1"/>
  <c r="K46" i="264" s="1"/>
  <c r="K47" i="264" s="1"/>
  <c r="K48" i="264" s="1"/>
  <c r="K49" i="264" s="1"/>
  <c r="K50" i="264" s="1"/>
  <c r="K51" i="264" s="1"/>
  <c r="K52" i="264" s="1"/>
  <c r="K53" i="264" s="1"/>
  <c r="K54" i="264" s="1"/>
  <c r="K55" i="264" s="1"/>
  <c r="E195" i="136"/>
  <c r="K16" i="76"/>
  <c r="K17" i="76" s="1"/>
  <c r="K18" i="76" s="1"/>
  <c r="K19" i="76" s="1"/>
  <c r="K20" i="76" s="1"/>
  <c r="K21" i="76" s="1"/>
  <c r="K22" i="76" s="1"/>
  <c r="K23" i="76" s="1"/>
  <c r="K24" i="76" s="1"/>
  <c r="K25" i="76" s="1"/>
  <c r="K26" i="76" s="1"/>
  <c r="K27" i="76" s="1"/>
  <c r="K28" i="76" s="1"/>
  <c r="K29" i="76" s="1"/>
  <c r="K30" i="76" s="1"/>
  <c r="K31" i="76" s="1"/>
  <c r="K32" i="76" s="1"/>
  <c r="K33" i="76" s="1"/>
  <c r="K34" i="76" s="1"/>
  <c r="K35" i="76" s="1"/>
  <c r="K36" i="76" s="1"/>
  <c r="K37" i="76" s="1"/>
  <c r="K38" i="76" s="1"/>
  <c r="K39" i="76" s="1"/>
  <c r="K40" i="76" s="1"/>
  <c r="K41" i="76" s="1"/>
  <c r="K42" i="76" s="1"/>
  <c r="K43" i="76" s="1"/>
  <c r="K44" i="76" s="1"/>
  <c r="K45" i="76" s="1"/>
  <c r="K46" i="76" s="1"/>
  <c r="K47" i="76" s="1"/>
  <c r="K48" i="76" s="1"/>
  <c r="K49" i="76" s="1"/>
  <c r="K50" i="76" s="1"/>
  <c r="K51" i="76" s="1"/>
  <c r="K52" i="76" s="1"/>
  <c r="K53" i="76" s="1"/>
  <c r="K54" i="76" s="1"/>
  <c r="K55" i="76" s="1"/>
  <c r="E24" i="136"/>
  <c r="K16" i="80"/>
  <c r="K17" i="80" s="1"/>
  <c r="K18" i="80" s="1"/>
  <c r="K19" i="80" s="1"/>
  <c r="K20" i="80" s="1"/>
  <c r="K21" i="80" s="1"/>
  <c r="K22" i="80" s="1"/>
  <c r="K23" i="80" s="1"/>
  <c r="K24" i="80" s="1"/>
  <c r="K25" i="80" s="1"/>
  <c r="K26" i="80" s="1"/>
  <c r="K27" i="80" s="1"/>
  <c r="K28" i="80" s="1"/>
  <c r="K29" i="80" s="1"/>
  <c r="K30" i="80" s="1"/>
  <c r="K31" i="80" s="1"/>
  <c r="K32" i="80" s="1"/>
  <c r="K33" i="80" s="1"/>
  <c r="K34" i="80" s="1"/>
  <c r="K35" i="80" s="1"/>
  <c r="K36" i="80" s="1"/>
  <c r="K37" i="80" s="1"/>
  <c r="K38" i="80" s="1"/>
  <c r="K39" i="80" s="1"/>
  <c r="K40" i="80" s="1"/>
  <c r="K41" i="80" s="1"/>
  <c r="K42" i="80" s="1"/>
  <c r="K43" i="80" s="1"/>
  <c r="K44" i="80" s="1"/>
  <c r="K45" i="80" s="1"/>
  <c r="K46" i="80" s="1"/>
  <c r="K47" i="80" s="1"/>
  <c r="K48" i="80" s="1"/>
  <c r="K49" i="80" s="1"/>
  <c r="K50" i="80" s="1"/>
  <c r="K51" i="80" s="1"/>
  <c r="K52" i="80" s="1"/>
  <c r="K53" i="80" s="1"/>
  <c r="K54" i="80" s="1"/>
  <c r="K55" i="80" s="1"/>
  <c r="E27" i="136"/>
  <c r="K16" i="86"/>
  <c r="K17" i="86" s="1"/>
  <c r="K18" i="86" s="1"/>
  <c r="K19" i="86" s="1"/>
  <c r="K20" i="86" s="1"/>
  <c r="K21" i="86" s="1"/>
  <c r="K22" i="86" s="1"/>
  <c r="K23" i="86" s="1"/>
  <c r="K24" i="86" s="1"/>
  <c r="K25" i="86" s="1"/>
  <c r="K26" i="86" s="1"/>
  <c r="K27" i="86" s="1"/>
  <c r="K28" i="86" s="1"/>
  <c r="K29" i="86" s="1"/>
  <c r="K30" i="86" s="1"/>
  <c r="K31" i="86" s="1"/>
  <c r="K32" i="86" s="1"/>
  <c r="K33" i="86" s="1"/>
  <c r="K34" i="86" s="1"/>
  <c r="K35" i="86" s="1"/>
  <c r="K36" i="86" s="1"/>
  <c r="K37" i="86" s="1"/>
  <c r="K38" i="86" s="1"/>
  <c r="K39" i="86" s="1"/>
  <c r="K40" i="86" s="1"/>
  <c r="K41" i="86" s="1"/>
  <c r="K42" i="86" s="1"/>
  <c r="K43" i="86" s="1"/>
  <c r="K44" i="86" s="1"/>
  <c r="K45" i="86" s="1"/>
  <c r="K46" i="86" s="1"/>
  <c r="K47" i="86" s="1"/>
  <c r="K48" i="86" s="1"/>
  <c r="K49" i="86" s="1"/>
  <c r="K50" i="86" s="1"/>
  <c r="K51" i="86" s="1"/>
  <c r="K52" i="86" s="1"/>
  <c r="K53" i="86" s="1"/>
  <c r="K54" i="86" s="1"/>
  <c r="K55" i="86" s="1"/>
  <c r="E32" i="136"/>
  <c r="K16" i="92"/>
  <c r="K17" i="92" s="1"/>
  <c r="K18" i="92" s="1"/>
  <c r="K19" i="92" s="1"/>
  <c r="K20" i="92" s="1"/>
  <c r="K21" i="92" s="1"/>
  <c r="K22" i="92" s="1"/>
  <c r="K23" i="92" s="1"/>
  <c r="K24" i="92" s="1"/>
  <c r="K25" i="92" s="1"/>
  <c r="K26" i="92" s="1"/>
  <c r="K27" i="92" s="1"/>
  <c r="K28" i="92" s="1"/>
  <c r="K29" i="92" s="1"/>
  <c r="K30" i="92" s="1"/>
  <c r="K31" i="92" s="1"/>
  <c r="K32" i="92" s="1"/>
  <c r="K33" i="92" s="1"/>
  <c r="K34" i="92" s="1"/>
  <c r="K35" i="92" s="1"/>
  <c r="K36" i="92" s="1"/>
  <c r="K37" i="92" s="1"/>
  <c r="K38" i="92" s="1"/>
  <c r="K39" i="92" s="1"/>
  <c r="K40" i="92" s="1"/>
  <c r="K41" i="92" s="1"/>
  <c r="K42" i="92" s="1"/>
  <c r="K43" i="92" s="1"/>
  <c r="K44" i="92" s="1"/>
  <c r="K45" i="92" s="1"/>
  <c r="K46" i="92" s="1"/>
  <c r="K47" i="92" s="1"/>
  <c r="K48" i="92" s="1"/>
  <c r="K49" i="92" s="1"/>
  <c r="K50" i="92" s="1"/>
  <c r="K51" i="92" s="1"/>
  <c r="K52" i="92" s="1"/>
  <c r="K53" i="92" s="1"/>
  <c r="K54" i="92" s="1"/>
  <c r="K55" i="92" s="1"/>
  <c r="R37" i="136" s="1"/>
  <c r="K16" i="96"/>
  <c r="K17" i="96" s="1"/>
  <c r="K18" i="96" s="1"/>
  <c r="K19" i="96" s="1"/>
  <c r="K20" i="96" s="1"/>
  <c r="K21" i="96" s="1"/>
  <c r="K22" i="96" s="1"/>
  <c r="K23" i="96" s="1"/>
  <c r="K24" i="96" s="1"/>
  <c r="K25" i="96" s="1"/>
  <c r="K26" i="96" s="1"/>
  <c r="K27" i="96" s="1"/>
  <c r="K28" i="96" s="1"/>
  <c r="K29" i="96" s="1"/>
  <c r="K30" i="96" s="1"/>
  <c r="K31" i="96" s="1"/>
  <c r="K32" i="96" s="1"/>
  <c r="K33" i="96" s="1"/>
  <c r="K34" i="96" s="1"/>
  <c r="K35" i="96" s="1"/>
  <c r="K36" i="96" s="1"/>
  <c r="K37" i="96" s="1"/>
  <c r="K38" i="96" s="1"/>
  <c r="K39" i="96" s="1"/>
  <c r="K40" i="96" s="1"/>
  <c r="K41" i="96" s="1"/>
  <c r="K42" i="96" s="1"/>
  <c r="K43" i="96" s="1"/>
  <c r="K44" i="96" s="1"/>
  <c r="K45" i="96" s="1"/>
  <c r="K46" i="96" s="1"/>
  <c r="K47" i="96" s="1"/>
  <c r="K48" i="96" s="1"/>
  <c r="K49" i="96" s="1"/>
  <c r="K50" i="96" s="1"/>
  <c r="K51" i="96" s="1"/>
  <c r="K52" i="96" s="1"/>
  <c r="K53" i="96" s="1"/>
  <c r="K54" i="96" s="1"/>
  <c r="K55" i="96" s="1"/>
  <c r="E40" i="136"/>
  <c r="K16" i="102"/>
  <c r="K17" i="102" s="1"/>
  <c r="K18" i="102" s="1"/>
  <c r="K19" i="102" s="1"/>
  <c r="K20" i="102" s="1"/>
  <c r="K21" i="102" s="1"/>
  <c r="K22" i="102" s="1"/>
  <c r="K23" i="102" s="1"/>
  <c r="K24" i="102" s="1"/>
  <c r="K25" i="102" s="1"/>
  <c r="K26" i="102" s="1"/>
  <c r="K27" i="102" s="1"/>
  <c r="K28" i="102" s="1"/>
  <c r="K29" i="102" s="1"/>
  <c r="K30" i="102" s="1"/>
  <c r="K31" i="102" s="1"/>
  <c r="K32" i="102" s="1"/>
  <c r="K33" i="102" s="1"/>
  <c r="K34" i="102" s="1"/>
  <c r="K35" i="102" s="1"/>
  <c r="K36" i="102" s="1"/>
  <c r="K37" i="102" s="1"/>
  <c r="K38" i="102" s="1"/>
  <c r="K39" i="102" s="1"/>
  <c r="K40" i="102" s="1"/>
  <c r="K41" i="102" s="1"/>
  <c r="K42" i="102" s="1"/>
  <c r="K43" i="102" s="1"/>
  <c r="K44" i="102" s="1"/>
  <c r="K45" i="102" s="1"/>
  <c r="K46" i="102" s="1"/>
  <c r="K47" i="102" s="1"/>
  <c r="K48" i="102" s="1"/>
  <c r="K49" i="102" s="1"/>
  <c r="K50" i="102" s="1"/>
  <c r="K51" i="102" s="1"/>
  <c r="K52" i="102" s="1"/>
  <c r="K53" i="102" s="1"/>
  <c r="K54" i="102" s="1"/>
  <c r="K55" i="102" s="1"/>
  <c r="E45" i="136"/>
  <c r="K16" i="105"/>
  <c r="K17" i="105" s="1"/>
  <c r="K18" i="105" s="1"/>
  <c r="K19" i="105" s="1"/>
  <c r="K20" i="105" s="1"/>
  <c r="K21" i="105" s="1"/>
  <c r="K22" i="105" s="1"/>
  <c r="K23" i="105" s="1"/>
  <c r="K24" i="105" s="1"/>
  <c r="K25" i="105" s="1"/>
  <c r="K26" i="105" s="1"/>
  <c r="K27" i="105" s="1"/>
  <c r="K28" i="105" s="1"/>
  <c r="K29" i="105" s="1"/>
  <c r="K30" i="105" s="1"/>
  <c r="K31" i="105" s="1"/>
  <c r="K32" i="105" s="1"/>
  <c r="K33" i="105" s="1"/>
  <c r="K34" i="105" s="1"/>
  <c r="K35" i="105" s="1"/>
  <c r="K36" i="105" s="1"/>
  <c r="K37" i="105" s="1"/>
  <c r="K38" i="105" s="1"/>
  <c r="K39" i="105" s="1"/>
  <c r="K40" i="105" s="1"/>
  <c r="K41" i="105" s="1"/>
  <c r="K42" i="105" s="1"/>
  <c r="K43" i="105" s="1"/>
  <c r="K44" i="105" s="1"/>
  <c r="K45" i="105" s="1"/>
  <c r="K46" i="105" s="1"/>
  <c r="K47" i="105" s="1"/>
  <c r="K48" i="105" s="1"/>
  <c r="K49" i="105" s="1"/>
  <c r="K50" i="105" s="1"/>
  <c r="K51" i="105" s="1"/>
  <c r="K52" i="105" s="1"/>
  <c r="K53" i="105" s="1"/>
  <c r="K54" i="105" s="1"/>
  <c r="K55" i="105" s="1"/>
  <c r="E48" i="136"/>
  <c r="K16" i="111"/>
  <c r="K17" i="111" s="1"/>
  <c r="K18" i="111" s="1"/>
  <c r="K19" i="111" s="1"/>
  <c r="K20" i="111" s="1"/>
  <c r="K21" i="111" s="1"/>
  <c r="K22" i="111" s="1"/>
  <c r="K23" i="111" s="1"/>
  <c r="K24" i="111" s="1"/>
  <c r="K25" i="111" s="1"/>
  <c r="K26" i="111" s="1"/>
  <c r="K27" i="111" s="1"/>
  <c r="K28" i="111" s="1"/>
  <c r="K29" i="111" s="1"/>
  <c r="K30" i="111" s="1"/>
  <c r="K31" i="111" s="1"/>
  <c r="K32" i="111" s="1"/>
  <c r="K33" i="111" s="1"/>
  <c r="K34" i="111" s="1"/>
  <c r="K35" i="111" s="1"/>
  <c r="K36" i="111" s="1"/>
  <c r="K37" i="111" s="1"/>
  <c r="K38" i="111" s="1"/>
  <c r="K39" i="111" s="1"/>
  <c r="K40" i="111" s="1"/>
  <c r="K41" i="111" s="1"/>
  <c r="K42" i="111" s="1"/>
  <c r="K43" i="111" s="1"/>
  <c r="K44" i="111" s="1"/>
  <c r="K45" i="111" s="1"/>
  <c r="K46" i="111" s="1"/>
  <c r="K47" i="111" s="1"/>
  <c r="K48" i="111" s="1"/>
  <c r="K49" i="111" s="1"/>
  <c r="K50" i="111" s="1"/>
  <c r="K51" i="111" s="1"/>
  <c r="K52" i="111" s="1"/>
  <c r="K53" i="111" s="1"/>
  <c r="K54" i="111" s="1"/>
  <c r="K55" i="111" s="1"/>
  <c r="E53" i="136"/>
  <c r="K16" i="114"/>
  <c r="K17" i="114" s="1"/>
  <c r="K18" i="114" s="1"/>
  <c r="K19" i="114" s="1"/>
  <c r="K20" i="114" s="1"/>
  <c r="K21" i="114" s="1"/>
  <c r="K22" i="114" s="1"/>
  <c r="K23" i="114" s="1"/>
  <c r="K24" i="114" s="1"/>
  <c r="K25" i="114" s="1"/>
  <c r="K26" i="114" s="1"/>
  <c r="K27" i="114" s="1"/>
  <c r="K28" i="114" s="1"/>
  <c r="K29" i="114" s="1"/>
  <c r="K30" i="114" s="1"/>
  <c r="K31" i="114" s="1"/>
  <c r="K32" i="114" s="1"/>
  <c r="K33" i="114" s="1"/>
  <c r="K34" i="114" s="1"/>
  <c r="K35" i="114" s="1"/>
  <c r="K36" i="114" s="1"/>
  <c r="K37" i="114" s="1"/>
  <c r="K38" i="114" s="1"/>
  <c r="K39" i="114" s="1"/>
  <c r="K40" i="114" s="1"/>
  <c r="K41" i="114" s="1"/>
  <c r="K42" i="114" s="1"/>
  <c r="K43" i="114" s="1"/>
  <c r="K44" i="114" s="1"/>
  <c r="K45" i="114" s="1"/>
  <c r="K46" i="114" s="1"/>
  <c r="K47" i="114" s="1"/>
  <c r="K48" i="114" s="1"/>
  <c r="K49" i="114" s="1"/>
  <c r="K50" i="114" s="1"/>
  <c r="K51" i="114" s="1"/>
  <c r="K52" i="114" s="1"/>
  <c r="K53" i="114" s="1"/>
  <c r="K54" i="114" s="1"/>
  <c r="K55" i="114" s="1"/>
  <c r="E56" i="136"/>
  <c r="K16" i="119"/>
  <c r="K17" i="119" s="1"/>
  <c r="K18" i="119" s="1"/>
  <c r="K19" i="119" s="1"/>
  <c r="K20" i="119" s="1"/>
  <c r="K21" i="119" s="1"/>
  <c r="K22" i="119" s="1"/>
  <c r="K23" i="119" s="1"/>
  <c r="K24" i="119" s="1"/>
  <c r="K25" i="119" s="1"/>
  <c r="K26" i="119" s="1"/>
  <c r="K27" i="119" s="1"/>
  <c r="K28" i="119" s="1"/>
  <c r="K29" i="119" s="1"/>
  <c r="K30" i="119" s="1"/>
  <c r="K31" i="119" s="1"/>
  <c r="K32" i="119" s="1"/>
  <c r="K33" i="119" s="1"/>
  <c r="K34" i="119" s="1"/>
  <c r="K35" i="119" s="1"/>
  <c r="K36" i="119" s="1"/>
  <c r="K37" i="119" s="1"/>
  <c r="K38" i="119" s="1"/>
  <c r="K39" i="119" s="1"/>
  <c r="K40" i="119" s="1"/>
  <c r="K41" i="119" s="1"/>
  <c r="K42" i="119" s="1"/>
  <c r="K43" i="119" s="1"/>
  <c r="K44" i="119" s="1"/>
  <c r="K45" i="119" s="1"/>
  <c r="K46" i="119" s="1"/>
  <c r="K47" i="119" s="1"/>
  <c r="K48" i="119" s="1"/>
  <c r="K49" i="119" s="1"/>
  <c r="K50" i="119" s="1"/>
  <c r="K51" i="119" s="1"/>
  <c r="K52" i="119" s="1"/>
  <c r="K53" i="119" s="1"/>
  <c r="K54" i="119" s="1"/>
  <c r="K55" i="119" s="1"/>
  <c r="E61" i="136"/>
  <c r="K16" i="139"/>
  <c r="K17" i="139" s="1"/>
  <c r="K18" i="139" s="1"/>
  <c r="K19" i="139" s="1"/>
  <c r="K20" i="139" s="1"/>
  <c r="K21" i="139" s="1"/>
  <c r="K22" i="139" s="1"/>
  <c r="K23" i="139" s="1"/>
  <c r="K24" i="139" s="1"/>
  <c r="K25" i="139" s="1"/>
  <c r="K26" i="139" s="1"/>
  <c r="K27" i="139" s="1"/>
  <c r="K28" i="139" s="1"/>
  <c r="K29" i="139" s="1"/>
  <c r="K30" i="139" s="1"/>
  <c r="K31" i="139" s="1"/>
  <c r="K32" i="139" s="1"/>
  <c r="K33" i="139" s="1"/>
  <c r="K34" i="139" s="1"/>
  <c r="K35" i="139" s="1"/>
  <c r="K36" i="139" s="1"/>
  <c r="K37" i="139" s="1"/>
  <c r="K38" i="139" s="1"/>
  <c r="K39" i="139" s="1"/>
  <c r="K40" i="139" s="1"/>
  <c r="K41" i="139" s="1"/>
  <c r="K42" i="139" s="1"/>
  <c r="K43" i="139" s="1"/>
  <c r="K44" i="139" s="1"/>
  <c r="K45" i="139" s="1"/>
  <c r="K46" i="139" s="1"/>
  <c r="K47" i="139" s="1"/>
  <c r="K48" i="139" s="1"/>
  <c r="K49" i="139" s="1"/>
  <c r="K50" i="139" s="1"/>
  <c r="K51" i="139" s="1"/>
  <c r="K52" i="139" s="1"/>
  <c r="K53" i="139" s="1"/>
  <c r="K54" i="139" s="1"/>
  <c r="K55" i="139" s="1"/>
  <c r="E64" i="136"/>
  <c r="K16" i="145"/>
  <c r="K17" i="145" s="1"/>
  <c r="K18" i="145" s="1"/>
  <c r="K19" i="145" s="1"/>
  <c r="K20" i="145" s="1"/>
  <c r="K21" i="145" s="1"/>
  <c r="K22" i="145" s="1"/>
  <c r="K23" i="145" s="1"/>
  <c r="K24" i="145" s="1"/>
  <c r="K25" i="145" s="1"/>
  <c r="K26" i="145" s="1"/>
  <c r="K27" i="145" s="1"/>
  <c r="K28" i="145" s="1"/>
  <c r="K29" i="145" s="1"/>
  <c r="K30" i="145" s="1"/>
  <c r="K31" i="145" s="1"/>
  <c r="K32" i="145" s="1"/>
  <c r="K33" i="145" s="1"/>
  <c r="K34" i="145" s="1"/>
  <c r="K35" i="145" s="1"/>
  <c r="K36" i="145" s="1"/>
  <c r="K37" i="145" s="1"/>
  <c r="K38" i="145" s="1"/>
  <c r="K39" i="145" s="1"/>
  <c r="K40" i="145" s="1"/>
  <c r="K41" i="145" s="1"/>
  <c r="K42" i="145" s="1"/>
  <c r="K43" i="145" s="1"/>
  <c r="K44" i="145" s="1"/>
  <c r="K45" i="145" s="1"/>
  <c r="K46" i="145" s="1"/>
  <c r="K47" i="145" s="1"/>
  <c r="K48" i="145" s="1"/>
  <c r="K49" i="145" s="1"/>
  <c r="K50" i="145" s="1"/>
  <c r="K51" i="145" s="1"/>
  <c r="K52" i="145" s="1"/>
  <c r="K53" i="145" s="1"/>
  <c r="K54" i="145" s="1"/>
  <c r="K55" i="145" s="1"/>
  <c r="E69" i="136"/>
  <c r="J16" i="146"/>
  <c r="J55" i="146" s="1"/>
  <c r="J16" i="151"/>
  <c r="J55" i="151" s="1"/>
  <c r="E75" i="136"/>
  <c r="K16" i="152"/>
  <c r="K17" i="152" s="1"/>
  <c r="K18" i="152" s="1"/>
  <c r="K19" i="152" s="1"/>
  <c r="K20" i="152" s="1"/>
  <c r="K21" i="152" s="1"/>
  <c r="K22" i="152" s="1"/>
  <c r="K23" i="152" s="1"/>
  <c r="K24" i="152" s="1"/>
  <c r="K25" i="152" s="1"/>
  <c r="K26" i="152" s="1"/>
  <c r="K27" i="152" s="1"/>
  <c r="K28" i="152" s="1"/>
  <c r="K29" i="152" s="1"/>
  <c r="K30" i="152" s="1"/>
  <c r="K31" i="152" s="1"/>
  <c r="K32" i="152" s="1"/>
  <c r="K33" i="152" s="1"/>
  <c r="K34" i="152" s="1"/>
  <c r="K35" i="152" s="1"/>
  <c r="K36" i="152" s="1"/>
  <c r="K37" i="152" s="1"/>
  <c r="K38" i="152" s="1"/>
  <c r="K39" i="152" s="1"/>
  <c r="K40" i="152" s="1"/>
  <c r="K41" i="152" s="1"/>
  <c r="K42" i="152" s="1"/>
  <c r="K43" i="152" s="1"/>
  <c r="K44" i="152" s="1"/>
  <c r="K45" i="152" s="1"/>
  <c r="K46" i="152" s="1"/>
  <c r="K47" i="152" s="1"/>
  <c r="K48" i="152" s="1"/>
  <c r="K49" i="152" s="1"/>
  <c r="K50" i="152" s="1"/>
  <c r="K51" i="152" s="1"/>
  <c r="K52" i="152" s="1"/>
  <c r="K53" i="152" s="1"/>
  <c r="K54" i="152" s="1"/>
  <c r="K55" i="152" s="1"/>
  <c r="E81" i="136"/>
  <c r="K16" i="128"/>
  <c r="K17" i="128" s="1"/>
  <c r="K18" i="128" s="1"/>
  <c r="K19" i="128" s="1"/>
  <c r="K20" i="128" s="1"/>
  <c r="K21" i="128" s="1"/>
  <c r="K22" i="128" s="1"/>
  <c r="K23" i="128" s="1"/>
  <c r="K24" i="128" s="1"/>
  <c r="K25" i="128" s="1"/>
  <c r="K26" i="128" s="1"/>
  <c r="K27" i="128" s="1"/>
  <c r="K28" i="128" s="1"/>
  <c r="K29" i="128" s="1"/>
  <c r="K30" i="128" s="1"/>
  <c r="K31" i="128" s="1"/>
  <c r="K32" i="128" s="1"/>
  <c r="K33" i="128" s="1"/>
  <c r="K34" i="128" s="1"/>
  <c r="K35" i="128" s="1"/>
  <c r="K36" i="128" s="1"/>
  <c r="K37" i="128" s="1"/>
  <c r="K38" i="128" s="1"/>
  <c r="K39" i="128" s="1"/>
  <c r="K40" i="128" s="1"/>
  <c r="K41" i="128" s="1"/>
  <c r="K42" i="128" s="1"/>
  <c r="K43" i="128" s="1"/>
  <c r="K44" i="128" s="1"/>
  <c r="K45" i="128" s="1"/>
  <c r="K46" i="128" s="1"/>
  <c r="K47" i="128" s="1"/>
  <c r="K48" i="128" s="1"/>
  <c r="K49" i="128" s="1"/>
  <c r="K50" i="128" s="1"/>
  <c r="K51" i="128" s="1"/>
  <c r="K52" i="128" s="1"/>
  <c r="K53" i="128" s="1"/>
  <c r="K54" i="128" s="1"/>
  <c r="K55" i="128" s="1"/>
  <c r="E89" i="136"/>
  <c r="K16" i="159"/>
  <c r="K17" i="159" s="1"/>
  <c r="K18" i="159" s="1"/>
  <c r="K19" i="159" s="1"/>
  <c r="K20" i="159" s="1"/>
  <c r="K21" i="159" s="1"/>
  <c r="K22" i="159" s="1"/>
  <c r="K23" i="159" s="1"/>
  <c r="K24" i="159" s="1"/>
  <c r="K25" i="159" s="1"/>
  <c r="K26" i="159" s="1"/>
  <c r="K27" i="159" s="1"/>
  <c r="K28" i="159" s="1"/>
  <c r="K29" i="159" s="1"/>
  <c r="K30" i="159" s="1"/>
  <c r="K31" i="159" s="1"/>
  <c r="K32" i="159" s="1"/>
  <c r="K33" i="159" s="1"/>
  <c r="K34" i="159" s="1"/>
  <c r="K35" i="159" s="1"/>
  <c r="K36" i="159" s="1"/>
  <c r="K37" i="159" s="1"/>
  <c r="K38" i="159" s="1"/>
  <c r="K39" i="159" s="1"/>
  <c r="K40" i="159" s="1"/>
  <c r="K41" i="159" s="1"/>
  <c r="K42" i="159" s="1"/>
  <c r="K43" i="159" s="1"/>
  <c r="K44" i="159" s="1"/>
  <c r="K45" i="159" s="1"/>
  <c r="K46" i="159" s="1"/>
  <c r="K47" i="159" s="1"/>
  <c r="K48" i="159" s="1"/>
  <c r="K49" i="159" s="1"/>
  <c r="K50" i="159" s="1"/>
  <c r="K51" i="159" s="1"/>
  <c r="K52" i="159" s="1"/>
  <c r="K53" i="159" s="1"/>
  <c r="K54" i="159" s="1"/>
  <c r="K55" i="159" s="1"/>
  <c r="E97" i="136"/>
  <c r="K16" i="167"/>
  <c r="K17" i="167" s="1"/>
  <c r="K18" i="167" s="1"/>
  <c r="K19" i="167" s="1"/>
  <c r="K20" i="167" s="1"/>
  <c r="K21" i="167" s="1"/>
  <c r="K22" i="167" s="1"/>
  <c r="K23" i="167" s="1"/>
  <c r="K24" i="167" s="1"/>
  <c r="K25" i="167" s="1"/>
  <c r="K26" i="167" s="1"/>
  <c r="K27" i="167" s="1"/>
  <c r="K28" i="167" s="1"/>
  <c r="K29" i="167" s="1"/>
  <c r="K30" i="167" s="1"/>
  <c r="K31" i="167" s="1"/>
  <c r="K32" i="167" s="1"/>
  <c r="K33" i="167" s="1"/>
  <c r="K34" i="167" s="1"/>
  <c r="K35" i="167" s="1"/>
  <c r="K36" i="167" s="1"/>
  <c r="K37" i="167" s="1"/>
  <c r="K38" i="167" s="1"/>
  <c r="K39" i="167" s="1"/>
  <c r="K40" i="167" s="1"/>
  <c r="K41" i="167" s="1"/>
  <c r="K42" i="167" s="1"/>
  <c r="K43" i="167" s="1"/>
  <c r="K44" i="167" s="1"/>
  <c r="K45" i="167" s="1"/>
  <c r="K46" i="167" s="1"/>
  <c r="K47" i="167" s="1"/>
  <c r="K48" i="167" s="1"/>
  <c r="K49" i="167" s="1"/>
  <c r="K50" i="167" s="1"/>
  <c r="K51" i="167" s="1"/>
  <c r="K52" i="167" s="1"/>
  <c r="K53" i="167" s="1"/>
  <c r="K54" i="167" s="1"/>
  <c r="K55" i="167" s="1"/>
  <c r="E105" i="136"/>
  <c r="K16" i="175"/>
  <c r="K17" i="175" s="1"/>
  <c r="K18" i="175" s="1"/>
  <c r="K19" i="175" s="1"/>
  <c r="K20" i="175" s="1"/>
  <c r="K21" i="175" s="1"/>
  <c r="K22" i="175" s="1"/>
  <c r="K23" i="175" s="1"/>
  <c r="K24" i="175" s="1"/>
  <c r="K25" i="175" s="1"/>
  <c r="K26" i="175" s="1"/>
  <c r="K27" i="175" s="1"/>
  <c r="K28" i="175" s="1"/>
  <c r="K29" i="175" s="1"/>
  <c r="K30" i="175" s="1"/>
  <c r="K31" i="175" s="1"/>
  <c r="K32" i="175" s="1"/>
  <c r="K33" i="175" s="1"/>
  <c r="K34" i="175" s="1"/>
  <c r="K35" i="175" s="1"/>
  <c r="K36" i="175" s="1"/>
  <c r="K37" i="175" s="1"/>
  <c r="K38" i="175" s="1"/>
  <c r="K39" i="175" s="1"/>
  <c r="K40" i="175" s="1"/>
  <c r="K41" i="175" s="1"/>
  <c r="K42" i="175" s="1"/>
  <c r="K43" i="175" s="1"/>
  <c r="K44" i="175" s="1"/>
  <c r="K45" i="175" s="1"/>
  <c r="K46" i="175" s="1"/>
  <c r="K47" i="175" s="1"/>
  <c r="K48" i="175" s="1"/>
  <c r="K49" i="175" s="1"/>
  <c r="K50" i="175" s="1"/>
  <c r="K51" i="175" s="1"/>
  <c r="K52" i="175" s="1"/>
  <c r="K53" i="175" s="1"/>
  <c r="K54" i="175" s="1"/>
  <c r="K55" i="175" s="1"/>
  <c r="E113" i="136"/>
  <c r="K16" i="190"/>
  <c r="K17" i="190" s="1"/>
  <c r="K18" i="190" s="1"/>
  <c r="K19" i="190" s="1"/>
  <c r="K20" i="190" s="1"/>
  <c r="K21" i="190" s="1"/>
  <c r="K22" i="190" s="1"/>
  <c r="K23" i="190" s="1"/>
  <c r="K24" i="190" s="1"/>
  <c r="K25" i="190" s="1"/>
  <c r="K26" i="190" s="1"/>
  <c r="K27" i="190" s="1"/>
  <c r="K28" i="190" s="1"/>
  <c r="K29" i="190" s="1"/>
  <c r="K30" i="190" s="1"/>
  <c r="K31" i="190" s="1"/>
  <c r="K32" i="190" s="1"/>
  <c r="K33" i="190" s="1"/>
  <c r="K34" i="190" s="1"/>
  <c r="K35" i="190" s="1"/>
  <c r="K36" i="190" s="1"/>
  <c r="K37" i="190" s="1"/>
  <c r="K38" i="190" s="1"/>
  <c r="K39" i="190" s="1"/>
  <c r="K40" i="190" s="1"/>
  <c r="K41" i="190" s="1"/>
  <c r="K42" i="190" s="1"/>
  <c r="K43" i="190" s="1"/>
  <c r="K44" i="190" s="1"/>
  <c r="K45" i="190" s="1"/>
  <c r="K46" i="190" s="1"/>
  <c r="K47" i="190" s="1"/>
  <c r="K48" i="190" s="1"/>
  <c r="K49" i="190" s="1"/>
  <c r="K50" i="190" s="1"/>
  <c r="K51" i="190" s="1"/>
  <c r="K52" i="190" s="1"/>
  <c r="K53" i="190" s="1"/>
  <c r="K54" i="190" s="1"/>
  <c r="K55" i="190" s="1"/>
  <c r="E121" i="136"/>
  <c r="K16" i="198"/>
  <c r="K17" i="198" s="1"/>
  <c r="K18" i="198" s="1"/>
  <c r="K19" i="198" s="1"/>
  <c r="K20" i="198" s="1"/>
  <c r="K21" i="198" s="1"/>
  <c r="K22" i="198" s="1"/>
  <c r="K23" i="198" s="1"/>
  <c r="K24" i="198" s="1"/>
  <c r="K25" i="198" s="1"/>
  <c r="K26" i="198" s="1"/>
  <c r="K27" i="198" s="1"/>
  <c r="K28" i="198" s="1"/>
  <c r="K29" i="198" s="1"/>
  <c r="K30" i="198" s="1"/>
  <c r="K31" i="198" s="1"/>
  <c r="K32" i="198" s="1"/>
  <c r="K33" i="198" s="1"/>
  <c r="K34" i="198" s="1"/>
  <c r="K35" i="198" s="1"/>
  <c r="K36" i="198" s="1"/>
  <c r="K37" i="198" s="1"/>
  <c r="K38" i="198" s="1"/>
  <c r="K39" i="198" s="1"/>
  <c r="K40" i="198" s="1"/>
  <c r="K41" i="198" s="1"/>
  <c r="K42" i="198" s="1"/>
  <c r="K43" i="198" s="1"/>
  <c r="K44" i="198" s="1"/>
  <c r="K45" i="198" s="1"/>
  <c r="K46" i="198" s="1"/>
  <c r="K47" i="198" s="1"/>
  <c r="K48" i="198" s="1"/>
  <c r="K49" i="198" s="1"/>
  <c r="K50" i="198" s="1"/>
  <c r="K51" i="198" s="1"/>
  <c r="K52" i="198" s="1"/>
  <c r="K53" i="198" s="1"/>
  <c r="K54" i="198" s="1"/>
  <c r="K55" i="198" s="1"/>
  <c r="E129" i="136"/>
  <c r="K16" i="206"/>
  <c r="K17" i="206" s="1"/>
  <c r="K18" i="206" s="1"/>
  <c r="K19" i="206" s="1"/>
  <c r="K20" i="206" s="1"/>
  <c r="K21" i="206" s="1"/>
  <c r="K22" i="206" s="1"/>
  <c r="K23" i="206" s="1"/>
  <c r="K24" i="206" s="1"/>
  <c r="K25" i="206" s="1"/>
  <c r="K26" i="206" s="1"/>
  <c r="K27" i="206" s="1"/>
  <c r="K28" i="206" s="1"/>
  <c r="K29" i="206" s="1"/>
  <c r="K30" i="206" s="1"/>
  <c r="K31" i="206" s="1"/>
  <c r="K32" i="206" s="1"/>
  <c r="K33" i="206" s="1"/>
  <c r="K34" i="206" s="1"/>
  <c r="K35" i="206" s="1"/>
  <c r="K36" i="206" s="1"/>
  <c r="K37" i="206" s="1"/>
  <c r="K38" i="206" s="1"/>
  <c r="K39" i="206" s="1"/>
  <c r="K40" i="206" s="1"/>
  <c r="K41" i="206" s="1"/>
  <c r="K42" i="206" s="1"/>
  <c r="K43" i="206" s="1"/>
  <c r="K44" i="206" s="1"/>
  <c r="K45" i="206" s="1"/>
  <c r="K46" i="206" s="1"/>
  <c r="K47" i="206" s="1"/>
  <c r="K48" i="206" s="1"/>
  <c r="K49" i="206" s="1"/>
  <c r="K50" i="206" s="1"/>
  <c r="K51" i="206" s="1"/>
  <c r="K52" i="206" s="1"/>
  <c r="K53" i="206" s="1"/>
  <c r="K54" i="206" s="1"/>
  <c r="K55" i="206" s="1"/>
  <c r="E137" i="136"/>
  <c r="K16" i="215"/>
  <c r="K17" i="215" s="1"/>
  <c r="K18" i="215" s="1"/>
  <c r="K19" i="215" s="1"/>
  <c r="K20" i="215" s="1"/>
  <c r="K21" i="215" s="1"/>
  <c r="K22" i="215" s="1"/>
  <c r="K23" i="215" s="1"/>
  <c r="K24" i="215" s="1"/>
  <c r="K25" i="215" s="1"/>
  <c r="K26" i="215" s="1"/>
  <c r="K27" i="215" s="1"/>
  <c r="K28" i="215" s="1"/>
  <c r="K29" i="215" s="1"/>
  <c r="K30" i="215" s="1"/>
  <c r="K31" i="215" s="1"/>
  <c r="K32" i="215" s="1"/>
  <c r="K33" i="215" s="1"/>
  <c r="K34" i="215" s="1"/>
  <c r="K35" i="215" s="1"/>
  <c r="K36" i="215" s="1"/>
  <c r="K37" i="215" s="1"/>
  <c r="K38" i="215" s="1"/>
  <c r="K39" i="215" s="1"/>
  <c r="K40" i="215" s="1"/>
  <c r="K41" i="215" s="1"/>
  <c r="K42" i="215" s="1"/>
  <c r="K43" i="215" s="1"/>
  <c r="K44" i="215" s="1"/>
  <c r="K45" i="215" s="1"/>
  <c r="K46" i="215" s="1"/>
  <c r="K47" i="215" s="1"/>
  <c r="K48" i="215" s="1"/>
  <c r="K49" i="215" s="1"/>
  <c r="K50" i="215" s="1"/>
  <c r="K51" i="215" s="1"/>
  <c r="K52" i="215" s="1"/>
  <c r="K53" i="215" s="1"/>
  <c r="K54" i="215" s="1"/>
  <c r="K55" i="215" s="1"/>
  <c r="E146" i="136"/>
  <c r="K16" i="223"/>
  <c r="K17" i="223" s="1"/>
  <c r="K18" i="223" s="1"/>
  <c r="K19" i="223" s="1"/>
  <c r="K20" i="223" s="1"/>
  <c r="K21" i="223" s="1"/>
  <c r="K22" i="223" s="1"/>
  <c r="K23" i="223" s="1"/>
  <c r="K24" i="223" s="1"/>
  <c r="K25" i="223" s="1"/>
  <c r="K26" i="223" s="1"/>
  <c r="K27" i="223" s="1"/>
  <c r="K28" i="223" s="1"/>
  <c r="K29" i="223" s="1"/>
  <c r="K30" i="223" s="1"/>
  <c r="K31" i="223" s="1"/>
  <c r="K32" i="223" s="1"/>
  <c r="K33" i="223" s="1"/>
  <c r="K34" i="223" s="1"/>
  <c r="K35" i="223" s="1"/>
  <c r="K36" i="223" s="1"/>
  <c r="K37" i="223" s="1"/>
  <c r="K38" i="223" s="1"/>
  <c r="K39" i="223" s="1"/>
  <c r="K40" i="223" s="1"/>
  <c r="K41" i="223" s="1"/>
  <c r="K42" i="223" s="1"/>
  <c r="K43" i="223" s="1"/>
  <c r="K44" i="223" s="1"/>
  <c r="K45" i="223" s="1"/>
  <c r="K46" i="223" s="1"/>
  <c r="K47" i="223" s="1"/>
  <c r="K48" i="223" s="1"/>
  <c r="K49" i="223" s="1"/>
  <c r="K50" i="223" s="1"/>
  <c r="K51" i="223" s="1"/>
  <c r="K52" i="223" s="1"/>
  <c r="K53" i="223" s="1"/>
  <c r="K54" i="223" s="1"/>
  <c r="K55" i="223" s="1"/>
  <c r="E154" i="136"/>
  <c r="K16" i="228"/>
  <c r="K17" i="228" s="1"/>
  <c r="K18" i="228" s="1"/>
  <c r="K19" i="228" s="1"/>
  <c r="K20" i="228" s="1"/>
  <c r="K21" i="228" s="1"/>
  <c r="K22" i="228" s="1"/>
  <c r="K23" i="228" s="1"/>
  <c r="K24" i="228" s="1"/>
  <c r="K25" i="228" s="1"/>
  <c r="K26" i="228" s="1"/>
  <c r="K27" i="228" s="1"/>
  <c r="K28" i="228" s="1"/>
  <c r="K29" i="228" s="1"/>
  <c r="K30" i="228" s="1"/>
  <c r="K31" i="228" s="1"/>
  <c r="K32" i="228" s="1"/>
  <c r="K33" i="228" s="1"/>
  <c r="K34" i="228" s="1"/>
  <c r="K35" i="228" s="1"/>
  <c r="K36" i="228" s="1"/>
  <c r="K37" i="228" s="1"/>
  <c r="K38" i="228" s="1"/>
  <c r="K39" i="228" s="1"/>
  <c r="K40" i="228" s="1"/>
  <c r="K41" i="228" s="1"/>
  <c r="K42" i="228" s="1"/>
  <c r="K43" i="228" s="1"/>
  <c r="K44" i="228" s="1"/>
  <c r="K45" i="228" s="1"/>
  <c r="K46" i="228" s="1"/>
  <c r="K47" i="228" s="1"/>
  <c r="K48" i="228" s="1"/>
  <c r="K49" i="228" s="1"/>
  <c r="K50" i="228" s="1"/>
  <c r="K51" i="228" s="1"/>
  <c r="K52" i="228" s="1"/>
  <c r="K53" i="228" s="1"/>
  <c r="K54" i="228" s="1"/>
  <c r="K55" i="228" s="1"/>
  <c r="E159" i="136"/>
  <c r="K16" i="233"/>
  <c r="K17" i="233" s="1"/>
  <c r="K18" i="233" s="1"/>
  <c r="K19" i="233" s="1"/>
  <c r="K20" i="233" s="1"/>
  <c r="K21" i="233" s="1"/>
  <c r="K22" i="233" s="1"/>
  <c r="K23" i="233" s="1"/>
  <c r="K24" i="233" s="1"/>
  <c r="K25" i="233" s="1"/>
  <c r="K26" i="233" s="1"/>
  <c r="K27" i="233" s="1"/>
  <c r="K28" i="233" s="1"/>
  <c r="K29" i="233" s="1"/>
  <c r="K30" i="233" s="1"/>
  <c r="K31" i="233" s="1"/>
  <c r="K32" i="233" s="1"/>
  <c r="K33" i="233" s="1"/>
  <c r="K34" i="233" s="1"/>
  <c r="K35" i="233" s="1"/>
  <c r="K36" i="233" s="1"/>
  <c r="K37" i="233" s="1"/>
  <c r="K38" i="233" s="1"/>
  <c r="K39" i="233" s="1"/>
  <c r="K40" i="233" s="1"/>
  <c r="K41" i="233" s="1"/>
  <c r="K42" i="233" s="1"/>
  <c r="K43" i="233" s="1"/>
  <c r="K44" i="233" s="1"/>
  <c r="K45" i="233" s="1"/>
  <c r="K46" i="233" s="1"/>
  <c r="K47" i="233" s="1"/>
  <c r="K48" i="233" s="1"/>
  <c r="K49" i="233" s="1"/>
  <c r="K50" i="233" s="1"/>
  <c r="K51" i="233" s="1"/>
  <c r="K52" i="233" s="1"/>
  <c r="K53" i="233" s="1"/>
  <c r="K54" i="233" s="1"/>
  <c r="K55" i="233" s="1"/>
  <c r="E164" i="136"/>
  <c r="K16" i="236"/>
  <c r="K17" i="236" s="1"/>
  <c r="K18" i="236" s="1"/>
  <c r="K19" i="236" s="1"/>
  <c r="K20" i="236" s="1"/>
  <c r="K21" i="236" s="1"/>
  <c r="K22" i="236" s="1"/>
  <c r="K23" i="236" s="1"/>
  <c r="K24" i="236" s="1"/>
  <c r="K25" i="236" s="1"/>
  <c r="K26" i="236" s="1"/>
  <c r="K27" i="236" s="1"/>
  <c r="K28" i="236" s="1"/>
  <c r="K29" i="236" s="1"/>
  <c r="K30" i="236" s="1"/>
  <c r="K31" i="236" s="1"/>
  <c r="K32" i="236" s="1"/>
  <c r="K33" i="236" s="1"/>
  <c r="K34" i="236" s="1"/>
  <c r="K35" i="236" s="1"/>
  <c r="K36" i="236" s="1"/>
  <c r="K37" i="236" s="1"/>
  <c r="K38" i="236" s="1"/>
  <c r="K39" i="236" s="1"/>
  <c r="K40" i="236" s="1"/>
  <c r="K41" i="236" s="1"/>
  <c r="K42" i="236" s="1"/>
  <c r="K43" i="236" s="1"/>
  <c r="K44" i="236" s="1"/>
  <c r="K45" i="236" s="1"/>
  <c r="K46" i="236" s="1"/>
  <c r="K47" i="236" s="1"/>
  <c r="K48" i="236" s="1"/>
  <c r="K49" i="236" s="1"/>
  <c r="K50" i="236" s="1"/>
  <c r="K51" i="236" s="1"/>
  <c r="K52" i="236" s="1"/>
  <c r="K53" i="236" s="1"/>
  <c r="K54" i="236" s="1"/>
  <c r="K55" i="236" s="1"/>
  <c r="E167" i="136"/>
  <c r="K16" i="241"/>
  <c r="K17" i="241" s="1"/>
  <c r="K18" i="241" s="1"/>
  <c r="K19" i="241" s="1"/>
  <c r="K20" i="241" s="1"/>
  <c r="K21" i="241" s="1"/>
  <c r="K22" i="241" s="1"/>
  <c r="K23" i="241" s="1"/>
  <c r="K24" i="241" s="1"/>
  <c r="K25" i="241" s="1"/>
  <c r="K26" i="241" s="1"/>
  <c r="K27" i="241" s="1"/>
  <c r="K28" i="241" s="1"/>
  <c r="K29" i="241" s="1"/>
  <c r="K30" i="241" s="1"/>
  <c r="K31" i="241" s="1"/>
  <c r="K32" i="241" s="1"/>
  <c r="K33" i="241" s="1"/>
  <c r="K34" i="241" s="1"/>
  <c r="K35" i="241" s="1"/>
  <c r="K36" i="241" s="1"/>
  <c r="K37" i="241" s="1"/>
  <c r="K38" i="241" s="1"/>
  <c r="K39" i="241" s="1"/>
  <c r="K40" i="241" s="1"/>
  <c r="K41" i="241" s="1"/>
  <c r="K42" i="241" s="1"/>
  <c r="K43" i="241" s="1"/>
  <c r="K44" i="241" s="1"/>
  <c r="K45" i="241" s="1"/>
  <c r="K46" i="241" s="1"/>
  <c r="K47" i="241" s="1"/>
  <c r="K48" i="241" s="1"/>
  <c r="K49" i="241" s="1"/>
  <c r="K50" i="241" s="1"/>
  <c r="K51" i="241" s="1"/>
  <c r="K52" i="241" s="1"/>
  <c r="K53" i="241" s="1"/>
  <c r="K54" i="241" s="1"/>
  <c r="K55" i="241" s="1"/>
  <c r="E172" i="136"/>
  <c r="K16" i="244"/>
  <c r="K17" i="244" s="1"/>
  <c r="K18" i="244" s="1"/>
  <c r="K19" i="244" s="1"/>
  <c r="K20" i="244" s="1"/>
  <c r="K21" i="244" s="1"/>
  <c r="K22" i="244" s="1"/>
  <c r="K23" i="244" s="1"/>
  <c r="K24" i="244" s="1"/>
  <c r="K25" i="244" s="1"/>
  <c r="K26" i="244" s="1"/>
  <c r="K27" i="244" s="1"/>
  <c r="K28" i="244" s="1"/>
  <c r="K29" i="244" s="1"/>
  <c r="K30" i="244" s="1"/>
  <c r="K31" i="244" s="1"/>
  <c r="K32" i="244" s="1"/>
  <c r="K33" i="244" s="1"/>
  <c r="K34" i="244" s="1"/>
  <c r="K35" i="244" s="1"/>
  <c r="K36" i="244" s="1"/>
  <c r="K37" i="244" s="1"/>
  <c r="K38" i="244" s="1"/>
  <c r="K39" i="244" s="1"/>
  <c r="K40" i="244" s="1"/>
  <c r="K41" i="244" s="1"/>
  <c r="K42" i="244" s="1"/>
  <c r="K43" i="244" s="1"/>
  <c r="K44" i="244" s="1"/>
  <c r="K45" i="244" s="1"/>
  <c r="K46" i="244" s="1"/>
  <c r="K47" i="244" s="1"/>
  <c r="K48" i="244" s="1"/>
  <c r="K49" i="244" s="1"/>
  <c r="K50" i="244" s="1"/>
  <c r="K51" i="244" s="1"/>
  <c r="K52" i="244" s="1"/>
  <c r="K53" i="244" s="1"/>
  <c r="K54" i="244" s="1"/>
  <c r="K55" i="244" s="1"/>
  <c r="E175" i="136"/>
  <c r="K16" i="249"/>
  <c r="K17" i="249" s="1"/>
  <c r="K18" i="249" s="1"/>
  <c r="K19" i="249" s="1"/>
  <c r="K20" i="249" s="1"/>
  <c r="K21" i="249" s="1"/>
  <c r="K22" i="249" s="1"/>
  <c r="K23" i="249" s="1"/>
  <c r="K24" i="249" s="1"/>
  <c r="K25" i="249" s="1"/>
  <c r="K26" i="249" s="1"/>
  <c r="K27" i="249" s="1"/>
  <c r="K28" i="249" s="1"/>
  <c r="K29" i="249" s="1"/>
  <c r="K30" i="249" s="1"/>
  <c r="K31" i="249" s="1"/>
  <c r="K32" i="249" s="1"/>
  <c r="K33" i="249" s="1"/>
  <c r="K34" i="249" s="1"/>
  <c r="K35" i="249" s="1"/>
  <c r="K36" i="249" s="1"/>
  <c r="K37" i="249" s="1"/>
  <c r="K38" i="249" s="1"/>
  <c r="K39" i="249" s="1"/>
  <c r="K40" i="249" s="1"/>
  <c r="K41" i="249" s="1"/>
  <c r="K42" i="249" s="1"/>
  <c r="K43" i="249" s="1"/>
  <c r="K44" i="249" s="1"/>
  <c r="K45" i="249" s="1"/>
  <c r="K46" i="249" s="1"/>
  <c r="K47" i="249" s="1"/>
  <c r="K48" i="249" s="1"/>
  <c r="K49" i="249" s="1"/>
  <c r="K50" i="249" s="1"/>
  <c r="K51" i="249" s="1"/>
  <c r="K52" i="249" s="1"/>
  <c r="K53" i="249" s="1"/>
  <c r="K54" i="249" s="1"/>
  <c r="K55" i="249" s="1"/>
  <c r="R180" i="136" s="1"/>
  <c r="E180" i="136"/>
  <c r="K16" i="252"/>
  <c r="K17" i="252" s="1"/>
  <c r="K18" i="252" s="1"/>
  <c r="K19" i="252" s="1"/>
  <c r="K20" i="252" s="1"/>
  <c r="K21" i="252" s="1"/>
  <c r="K22" i="252" s="1"/>
  <c r="K23" i="252" s="1"/>
  <c r="K24" i="252" s="1"/>
  <c r="K25" i="252" s="1"/>
  <c r="K26" i="252" s="1"/>
  <c r="K27" i="252" s="1"/>
  <c r="K28" i="252" s="1"/>
  <c r="K29" i="252" s="1"/>
  <c r="K30" i="252" s="1"/>
  <c r="K31" i="252" s="1"/>
  <c r="K32" i="252" s="1"/>
  <c r="K33" i="252" s="1"/>
  <c r="K34" i="252" s="1"/>
  <c r="K35" i="252" s="1"/>
  <c r="K36" i="252" s="1"/>
  <c r="K37" i="252" s="1"/>
  <c r="K38" i="252" s="1"/>
  <c r="K39" i="252" s="1"/>
  <c r="K40" i="252" s="1"/>
  <c r="K41" i="252" s="1"/>
  <c r="K42" i="252" s="1"/>
  <c r="K43" i="252" s="1"/>
  <c r="K44" i="252" s="1"/>
  <c r="K45" i="252" s="1"/>
  <c r="K46" i="252" s="1"/>
  <c r="K47" i="252" s="1"/>
  <c r="K48" i="252" s="1"/>
  <c r="K49" i="252" s="1"/>
  <c r="K50" i="252" s="1"/>
  <c r="K51" i="252" s="1"/>
  <c r="K52" i="252" s="1"/>
  <c r="K53" i="252" s="1"/>
  <c r="K54" i="252" s="1"/>
  <c r="K55" i="252" s="1"/>
  <c r="R183" i="136" s="1"/>
  <c r="E183" i="136"/>
  <c r="K16" i="257"/>
  <c r="K17" i="257" s="1"/>
  <c r="K18" i="257" s="1"/>
  <c r="K19" i="257" s="1"/>
  <c r="K20" i="257" s="1"/>
  <c r="K21" i="257" s="1"/>
  <c r="K22" i="257" s="1"/>
  <c r="K23" i="257" s="1"/>
  <c r="K24" i="257" s="1"/>
  <c r="K25" i="257" s="1"/>
  <c r="K26" i="257" s="1"/>
  <c r="K27" i="257" s="1"/>
  <c r="K28" i="257" s="1"/>
  <c r="K29" i="257" s="1"/>
  <c r="K30" i="257" s="1"/>
  <c r="K31" i="257" s="1"/>
  <c r="K32" i="257" s="1"/>
  <c r="K33" i="257" s="1"/>
  <c r="K34" i="257" s="1"/>
  <c r="K35" i="257" s="1"/>
  <c r="K36" i="257" s="1"/>
  <c r="K37" i="257" s="1"/>
  <c r="K38" i="257" s="1"/>
  <c r="K39" i="257" s="1"/>
  <c r="K40" i="257" s="1"/>
  <c r="K41" i="257" s="1"/>
  <c r="K42" i="257" s="1"/>
  <c r="K43" i="257" s="1"/>
  <c r="K44" i="257" s="1"/>
  <c r="K45" i="257" s="1"/>
  <c r="K46" i="257" s="1"/>
  <c r="K47" i="257" s="1"/>
  <c r="K48" i="257" s="1"/>
  <c r="K49" i="257" s="1"/>
  <c r="K50" i="257" s="1"/>
  <c r="K51" i="257" s="1"/>
  <c r="K52" i="257" s="1"/>
  <c r="K53" i="257" s="1"/>
  <c r="K54" i="257" s="1"/>
  <c r="K55" i="257" s="1"/>
  <c r="E188" i="136"/>
  <c r="K16" i="260"/>
  <c r="K17" i="260" s="1"/>
  <c r="K18" i="260" s="1"/>
  <c r="K19" i="260" s="1"/>
  <c r="K20" i="260" s="1"/>
  <c r="K21" i="260" s="1"/>
  <c r="K22" i="260" s="1"/>
  <c r="K23" i="260" s="1"/>
  <c r="K24" i="260" s="1"/>
  <c r="K25" i="260" s="1"/>
  <c r="K26" i="260" s="1"/>
  <c r="K27" i="260" s="1"/>
  <c r="K28" i="260" s="1"/>
  <c r="K29" i="260" s="1"/>
  <c r="K30" i="260" s="1"/>
  <c r="K31" i="260" s="1"/>
  <c r="K32" i="260" s="1"/>
  <c r="K33" i="260" s="1"/>
  <c r="K34" i="260" s="1"/>
  <c r="K35" i="260" s="1"/>
  <c r="K36" i="260" s="1"/>
  <c r="K37" i="260" s="1"/>
  <c r="K38" i="260" s="1"/>
  <c r="K39" i="260" s="1"/>
  <c r="K40" i="260" s="1"/>
  <c r="K41" i="260" s="1"/>
  <c r="K42" i="260" s="1"/>
  <c r="K43" i="260" s="1"/>
  <c r="K44" i="260" s="1"/>
  <c r="K45" i="260" s="1"/>
  <c r="K46" i="260" s="1"/>
  <c r="K47" i="260" s="1"/>
  <c r="K48" i="260" s="1"/>
  <c r="K49" i="260" s="1"/>
  <c r="K50" i="260" s="1"/>
  <c r="K51" i="260" s="1"/>
  <c r="K52" i="260" s="1"/>
  <c r="K53" i="260" s="1"/>
  <c r="K54" i="260" s="1"/>
  <c r="K55" i="260" s="1"/>
  <c r="E191" i="136"/>
  <c r="K16" i="273"/>
  <c r="K17" i="273" s="1"/>
  <c r="K18" i="273" s="1"/>
  <c r="K19" i="273" s="1"/>
  <c r="K20" i="273" s="1"/>
  <c r="K21" i="273" s="1"/>
  <c r="K22" i="273" s="1"/>
  <c r="K23" i="273" s="1"/>
  <c r="K24" i="273" s="1"/>
  <c r="K25" i="273" s="1"/>
  <c r="K26" i="273" s="1"/>
  <c r="K27" i="273" s="1"/>
  <c r="K28" i="273" s="1"/>
  <c r="K29" i="273" s="1"/>
  <c r="K30" i="273" s="1"/>
  <c r="K31" i="273" s="1"/>
  <c r="K32" i="273" s="1"/>
  <c r="K33" i="273" s="1"/>
  <c r="K34" i="273" s="1"/>
  <c r="K35" i="273" s="1"/>
  <c r="K36" i="273" s="1"/>
  <c r="K37" i="273" s="1"/>
  <c r="K38" i="273" s="1"/>
  <c r="K39" i="273" s="1"/>
  <c r="K40" i="273" s="1"/>
  <c r="K41" i="273" s="1"/>
  <c r="K42" i="273" s="1"/>
  <c r="K43" i="273" s="1"/>
  <c r="K44" i="273" s="1"/>
  <c r="K45" i="273" s="1"/>
  <c r="K46" i="273" s="1"/>
  <c r="K47" i="273" s="1"/>
  <c r="K48" i="273" s="1"/>
  <c r="K49" i="273" s="1"/>
  <c r="K50" i="273" s="1"/>
  <c r="K51" i="273" s="1"/>
  <c r="K52" i="273" s="1"/>
  <c r="K53" i="273" s="1"/>
  <c r="K54" i="273" s="1"/>
  <c r="K55" i="273" s="1"/>
  <c r="R204" i="136" s="1"/>
  <c r="E204" i="136"/>
  <c r="K16" i="270"/>
  <c r="K17" i="270" s="1"/>
  <c r="K18" i="270" s="1"/>
  <c r="K19" i="270" s="1"/>
  <c r="K20" i="270" s="1"/>
  <c r="K21" i="270" s="1"/>
  <c r="K22" i="270" s="1"/>
  <c r="K23" i="270" s="1"/>
  <c r="K24" i="270" s="1"/>
  <c r="K25" i="270" s="1"/>
  <c r="K26" i="270" s="1"/>
  <c r="K27" i="270" s="1"/>
  <c r="K28" i="270" s="1"/>
  <c r="K29" i="270" s="1"/>
  <c r="K30" i="270" s="1"/>
  <c r="K31" i="270" s="1"/>
  <c r="K32" i="270" s="1"/>
  <c r="K33" i="270" s="1"/>
  <c r="K34" i="270" s="1"/>
  <c r="K35" i="270" s="1"/>
  <c r="K36" i="270" s="1"/>
  <c r="K37" i="270" s="1"/>
  <c r="K38" i="270" s="1"/>
  <c r="K39" i="270" s="1"/>
  <c r="K40" i="270" s="1"/>
  <c r="K41" i="270" s="1"/>
  <c r="K42" i="270" s="1"/>
  <c r="K43" i="270" s="1"/>
  <c r="K44" i="270" s="1"/>
  <c r="K45" i="270" s="1"/>
  <c r="K46" i="270" s="1"/>
  <c r="K47" i="270" s="1"/>
  <c r="K48" i="270" s="1"/>
  <c r="K49" i="270" s="1"/>
  <c r="K50" i="270" s="1"/>
  <c r="K51" i="270" s="1"/>
  <c r="K52" i="270" s="1"/>
  <c r="K53" i="270" s="1"/>
  <c r="K54" i="270" s="1"/>
  <c r="K55" i="270" s="1"/>
  <c r="E201" i="136"/>
  <c r="K16" i="265"/>
  <c r="K17" i="265" s="1"/>
  <c r="K18" i="265" s="1"/>
  <c r="K19" i="265" s="1"/>
  <c r="K20" i="265" s="1"/>
  <c r="K21" i="265" s="1"/>
  <c r="K22" i="265" s="1"/>
  <c r="K23" i="265" s="1"/>
  <c r="K24" i="265" s="1"/>
  <c r="K25" i="265" s="1"/>
  <c r="K26" i="265" s="1"/>
  <c r="K27" i="265" s="1"/>
  <c r="K28" i="265" s="1"/>
  <c r="K29" i="265" s="1"/>
  <c r="K30" i="265" s="1"/>
  <c r="K31" i="265" s="1"/>
  <c r="K32" i="265" s="1"/>
  <c r="K33" i="265" s="1"/>
  <c r="K34" i="265" s="1"/>
  <c r="K35" i="265" s="1"/>
  <c r="K36" i="265" s="1"/>
  <c r="K37" i="265" s="1"/>
  <c r="K38" i="265" s="1"/>
  <c r="K39" i="265" s="1"/>
  <c r="K40" i="265" s="1"/>
  <c r="K41" i="265" s="1"/>
  <c r="K42" i="265" s="1"/>
  <c r="K43" i="265" s="1"/>
  <c r="K44" i="265" s="1"/>
  <c r="K45" i="265" s="1"/>
  <c r="K46" i="265" s="1"/>
  <c r="K47" i="265" s="1"/>
  <c r="K48" i="265" s="1"/>
  <c r="K49" i="265" s="1"/>
  <c r="K50" i="265" s="1"/>
  <c r="K51" i="265" s="1"/>
  <c r="K52" i="265" s="1"/>
  <c r="K53" i="265" s="1"/>
  <c r="K54" i="265" s="1"/>
  <c r="K55" i="265" s="1"/>
  <c r="E196" i="136"/>
  <c r="I16" i="57"/>
  <c r="I55" i="57" s="1"/>
  <c r="I16" i="86"/>
  <c r="I55" i="86" s="1"/>
  <c r="K16" i="208"/>
  <c r="K17" i="208" s="1"/>
  <c r="K18" i="208" s="1"/>
  <c r="K19" i="208" s="1"/>
  <c r="K20" i="208" s="1"/>
  <c r="K21" i="208" s="1"/>
  <c r="K22" i="208" s="1"/>
  <c r="K23" i="208" s="1"/>
  <c r="K24" i="208" s="1"/>
  <c r="K25" i="208" s="1"/>
  <c r="K26" i="208" s="1"/>
  <c r="K27" i="208" s="1"/>
  <c r="K28" i="208" s="1"/>
  <c r="K29" i="208" s="1"/>
  <c r="K30" i="208" s="1"/>
  <c r="K31" i="208" s="1"/>
  <c r="K32" i="208" s="1"/>
  <c r="K33" i="208" s="1"/>
  <c r="K34" i="208" s="1"/>
  <c r="K35" i="208" s="1"/>
  <c r="K36" i="208" s="1"/>
  <c r="K37" i="208" s="1"/>
  <c r="K38" i="208" s="1"/>
  <c r="K39" i="208" s="1"/>
  <c r="K40" i="208" s="1"/>
  <c r="K41" i="208" s="1"/>
  <c r="K42" i="208" s="1"/>
  <c r="K43" i="208" s="1"/>
  <c r="K44" i="208" s="1"/>
  <c r="K45" i="208" s="1"/>
  <c r="K46" i="208" s="1"/>
  <c r="K47" i="208" s="1"/>
  <c r="K48" i="208" s="1"/>
  <c r="K49" i="208" s="1"/>
  <c r="K50" i="208" s="1"/>
  <c r="K51" i="208" s="1"/>
  <c r="K52" i="208" s="1"/>
  <c r="K53" i="208" s="1"/>
  <c r="K54" i="208" s="1"/>
  <c r="K55" i="208" s="1"/>
  <c r="J16" i="264"/>
  <c r="J55" i="264" s="1"/>
  <c r="J16" i="86"/>
  <c r="J55" i="86" s="1"/>
  <c r="I16" i="146"/>
  <c r="I55" i="146" s="1"/>
  <c r="K16" i="151"/>
  <c r="K17" i="151" s="1"/>
  <c r="K18" i="151" s="1"/>
  <c r="K19" i="151" s="1"/>
  <c r="K20" i="151" s="1"/>
  <c r="K21" i="151" s="1"/>
  <c r="K22" i="151" s="1"/>
  <c r="K23" i="151" s="1"/>
  <c r="K24" i="151" s="1"/>
  <c r="K25" i="151" s="1"/>
  <c r="K26" i="151" s="1"/>
  <c r="K27" i="151" s="1"/>
  <c r="K28" i="151" s="1"/>
  <c r="K29" i="151" s="1"/>
  <c r="K30" i="151" s="1"/>
  <c r="K31" i="151" s="1"/>
  <c r="K32" i="151" s="1"/>
  <c r="K33" i="151" s="1"/>
  <c r="K34" i="151" s="1"/>
  <c r="K35" i="151" s="1"/>
  <c r="K36" i="151" s="1"/>
  <c r="K37" i="151" s="1"/>
  <c r="K38" i="151" s="1"/>
  <c r="K39" i="151" s="1"/>
  <c r="K40" i="151" s="1"/>
  <c r="K41" i="151" s="1"/>
  <c r="K42" i="151" s="1"/>
  <c r="K43" i="151" s="1"/>
  <c r="K44" i="151" s="1"/>
  <c r="K45" i="151" s="1"/>
  <c r="K46" i="151" s="1"/>
  <c r="K47" i="151" s="1"/>
  <c r="K48" i="151" s="1"/>
  <c r="K49" i="151" s="1"/>
  <c r="K50" i="151" s="1"/>
  <c r="K51" i="151" s="1"/>
  <c r="K52" i="151" s="1"/>
  <c r="K53" i="151" s="1"/>
  <c r="K54" i="151" s="1"/>
  <c r="K55" i="151" s="1"/>
  <c r="K16" i="62"/>
  <c r="K17" i="62" s="1"/>
  <c r="K18" i="62" s="1"/>
  <c r="K19" i="62" s="1"/>
  <c r="K20" i="62" s="1"/>
  <c r="K21" i="62" s="1"/>
  <c r="K22" i="62" s="1"/>
  <c r="K23" i="62" s="1"/>
  <c r="K24" i="62" s="1"/>
  <c r="K25" i="62" s="1"/>
  <c r="K26" i="62" s="1"/>
  <c r="K27" i="62" s="1"/>
  <c r="K28" i="62" s="1"/>
  <c r="K29" i="62" s="1"/>
  <c r="K30" i="62" s="1"/>
  <c r="K31" i="62" s="1"/>
  <c r="K32" i="62" s="1"/>
  <c r="K33" i="62" s="1"/>
  <c r="K34" i="62" s="1"/>
  <c r="K35" i="62" s="1"/>
  <c r="K36" i="62" s="1"/>
  <c r="K37" i="62" s="1"/>
  <c r="K38" i="62" s="1"/>
  <c r="K39" i="62" s="1"/>
  <c r="K40" i="62" s="1"/>
  <c r="K41" i="62" s="1"/>
  <c r="K42" i="62" s="1"/>
  <c r="K43" i="62" s="1"/>
  <c r="K44" i="62" s="1"/>
  <c r="K45" i="62" s="1"/>
  <c r="K46" i="62" s="1"/>
  <c r="K47" i="62" s="1"/>
  <c r="K48" i="62" s="1"/>
  <c r="K49" i="62" s="1"/>
  <c r="K50" i="62" s="1"/>
  <c r="K51" i="62" s="1"/>
  <c r="K52" i="62" s="1"/>
  <c r="K53" i="62" s="1"/>
  <c r="K54" i="62" s="1"/>
  <c r="K55" i="62" s="1"/>
  <c r="K16" i="75"/>
  <c r="K17" i="75" s="1"/>
  <c r="K18" i="75" s="1"/>
  <c r="K19" i="75" s="1"/>
  <c r="K20" i="75" s="1"/>
  <c r="K21" i="75" s="1"/>
  <c r="K22" i="75" s="1"/>
  <c r="K23" i="75" s="1"/>
  <c r="K24" i="75" s="1"/>
  <c r="K25" i="75" s="1"/>
  <c r="K26" i="75" s="1"/>
  <c r="K27" i="75" s="1"/>
  <c r="K28" i="75" s="1"/>
  <c r="K29" i="75" s="1"/>
  <c r="K30" i="75" s="1"/>
  <c r="K31" i="75" s="1"/>
  <c r="K32" i="75" s="1"/>
  <c r="K33" i="75" s="1"/>
  <c r="K34" i="75" s="1"/>
  <c r="K35" i="75" s="1"/>
  <c r="K36" i="75" s="1"/>
  <c r="K37" i="75" s="1"/>
  <c r="K38" i="75" s="1"/>
  <c r="K39" i="75" s="1"/>
  <c r="K40" i="75" s="1"/>
  <c r="K41" i="75" s="1"/>
  <c r="K42" i="75" s="1"/>
  <c r="K43" i="75" s="1"/>
  <c r="K44" i="75" s="1"/>
  <c r="K45" i="75" s="1"/>
  <c r="K46" i="75" s="1"/>
  <c r="K47" i="75" s="1"/>
  <c r="K48" i="75" s="1"/>
  <c r="K49" i="75" s="1"/>
  <c r="K50" i="75" s="1"/>
  <c r="K51" i="75" s="1"/>
  <c r="K52" i="75" s="1"/>
  <c r="K53" i="75" s="1"/>
  <c r="K54" i="75" s="1"/>
  <c r="K55" i="75" s="1"/>
  <c r="K16" i="58"/>
  <c r="K17" i="58" s="1"/>
  <c r="K18" i="58" s="1"/>
  <c r="K19" i="58" s="1"/>
  <c r="K20" i="58" s="1"/>
  <c r="K21" i="58" s="1"/>
  <c r="K22" i="58" s="1"/>
  <c r="K23" i="58" s="1"/>
  <c r="K24" i="58" s="1"/>
  <c r="K25" i="58" s="1"/>
  <c r="K26" i="58" s="1"/>
  <c r="K27" i="58" s="1"/>
  <c r="K28" i="58" s="1"/>
  <c r="K29" i="58" s="1"/>
  <c r="K30" i="58" s="1"/>
  <c r="K31" i="58" s="1"/>
  <c r="K32" i="58" s="1"/>
  <c r="K33" i="58" s="1"/>
  <c r="K34" i="58" s="1"/>
  <c r="K35" i="58" s="1"/>
  <c r="K36" i="58" s="1"/>
  <c r="K37" i="58" s="1"/>
  <c r="K38" i="58" s="1"/>
  <c r="K39" i="58" s="1"/>
  <c r="K40" i="58" s="1"/>
  <c r="K41" i="58" s="1"/>
  <c r="K42" i="58" s="1"/>
  <c r="K43" i="58" s="1"/>
  <c r="K44" i="58" s="1"/>
  <c r="K45" i="58" s="1"/>
  <c r="K46" i="58" s="1"/>
  <c r="K47" i="58" s="1"/>
  <c r="K48" i="58" s="1"/>
  <c r="K49" i="58" s="1"/>
  <c r="K50" i="58" s="1"/>
  <c r="K51" i="58" s="1"/>
  <c r="K52" i="58" s="1"/>
  <c r="K53" i="58" s="1"/>
  <c r="K54" i="58" s="1"/>
  <c r="K55" i="58" s="1"/>
  <c r="K16" i="64"/>
  <c r="K17" i="64" s="1"/>
  <c r="K18" i="64" s="1"/>
  <c r="K19" i="64" s="1"/>
  <c r="K20" i="64" s="1"/>
  <c r="K21" i="64" s="1"/>
  <c r="K22" i="64" s="1"/>
  <c r="K23" i="64" s="1"/>
  <c r="K24" i="64" s="1"/>
  <c r="K25" i="64" s="1"/>
  <c r="K26" i="64" s="1"/>
  <c r="K27" i="64" s="1"/>
  <c r="K28" i="64" s="1"/>
  <c r="K29" i="64" s="1"/>
  <c r="K30" i="64" s="1"/>
  <c r="K31" i="64" s="1"/>
  <c r="K32" i="64" s="1"/>
  <c r="K33" i="64" s="1"/>
  <c r="K34" i="64" s="1"/>
  <c r="K35" i="64" s="1"/>
  <c r="K36" i="64" s="1"/>
  <c r="K37" i="64" s="1"/>
  <c r="K38" i="64" s="1"/>
  <c r="K39" i="64" s="1"/>
  <c r="K40" i="64" s="1"/>
  <c r="K41" i="64" s="1"/>
  <c r="K42" i="64" s="1"/>
  <c r="K43" i="64" s="1"/>
  <c r="K44" i="64" s="1"/>
  <c r="K45" i="64" s="1"/>
  <c r="K46" i="64" s="1"/>
  <c r="K47" i="64" s="1"/>
  <c r="K48" i="64" s="1"/>
  <c r="K49" i="64" s="1"/>
  <c r="K50" i="64" s="1"/>
  <c r="K51" i="64" s="1"/>
  <c r="K52" i="64" s="1"/>
  <c r="K53" i="64" s="1"/>
  <c r="K54" i="64" s="1"/>
  <c r="K55" i="64" s="1"/>
  <c r="K16" i="72"/>
  <c r="K17" i="72" s="1"/>
  <c r="K18" i="72" s="1"/>
  <c r="K19" i="72" s="1"/>
  <c r="K20" i="72" s="1"/>
  <c r="K21" i="72" s="1"/>
  <c r="K22" i="72" s="1"/>
  <c r="K23" i="72" s="1"/>
  <c r="K24" i="72" s="1"/>
  <c r="K25" i="72" s="1"/>
  <c r="K26" i="72" s="1"/>
  <c r="K27" i="72" s="1"/>
  <c r="K28" i="72" s="1"/>
  <c r="K29" i="72" s="1"/>
  <c r="K30" i="72" s="1"/>
  <c r="K31" i="72" s="1"/>
  <c r="K32" i="72" s="1"/>
  <c r="K33" i="72" s="1"/>
  <c r="K34" i="72" s="1"/>
  <c r="K35" i="72" s="1"/>
  <c r="K36" i="72" s="1"/>
  <c r="K37" i="72" s="1"/>
  <c r="K38" i="72" s="1"/>
  <c r="K39" i="72" s="1"/>
  <c r="K40" i="72" s="1"/>
  <c r="K41" i="72" s="1"/>
  <c r="K42" i="72" s="1"/>
  <c r="K43" i="72" s="1"/>
  <c r="K44" i="72" s="1"/>
  <c r="K45" i="72" s="1"/>
  <c r="K46" i="72" s="1"/>
  <c r="K47" i="72" s="1"/>
  <c r="K48" i="72" s="1"/>
  <c r="K49" i="72" s="1"/>
  <c r="K50" i="72" s="1"/>
  <c r="K51" i="72" s="1"/>
  <c r="K52" i="72" s="1"/>
  <c r="K53" i="72" s="1"/>
  <c r="K54" i="72" s="1"/>
  <c r="K55" i="72" s="1"/>
  <c r="K16" i="83"/>
  <c r="K17" i="83" s="1"/>
  <c r="K18" i="83" s="1"/>
  <c r="K19" i="83" s="1"/>
  <c r="K20" i="83" s="1"/>
  <c r="K21" i="83" s="1"/>
  <c r="K22" i="83" s="1"/>
  <c r="K23" i="83" s="1"/>
  <c r="K24" i="83" s="1"/>
  <c r="K25" i="83" s="1"/>
  <c r="K26" i="83" s="1"/>
  <c r="K27" i="83" s="1"/>
  <c r="K28" i="83" s="1"/>
  <c r="K29" i="83" s="1"/>
  <c r="K30" i="83" s="1"/>
  <c r="K31" i="83" s="1"/>
  <c r="K32" i="83" s="1"/>
  <c r="K33" i="83" s="1"/>
  <c r="K34" i="83" s="1"/>
  <c r="K35" i="83" s="1"/>
  <c r="K36" i="83" s="1"/>
  <c r="K37" i="83" s="1"/>
  <c r="K38" i="83" s="1"/>
  <c r="K39" i="83" s="1"/>
  <c r="K40" i="83" s="1"/>
  <c r="K41" i="83" s="1"/>
  <c r="K42" i="83" s="1"/>
  <c r="K43" i="83" s="1"/>
  <c r="K44" i="83" s="1"/>
  <c r="K45" i="83" s="1"/>
  <c r="K46" i="83" s="1"/>
  <c r="K47" i="83" s="1"/>
  <c r="K48" i="83" s="1"/>
  <c r="K49" i="83" s="1"/>
  <c r="K50" i="83" s="1"/>
  <c r="K51" i="83" s="1"/>
  <c r="K52" i="83" s="1"/>
  <c r="K53" i="83" s="1"/>
  <c r="K54" i="83" s="1"/>
  <c r="K55" i="83" s="1"/>
  <c r="K16" i="89"/>
  <c r="K17" i="89" s="1"/>
  <c r="K18" i="89" s="1"/>
  <c r="K19" i="89" s="1"/>
  <c r="K20" i="89" s="1"/>
  <c r="K21" i="89" s="1"/>
  <c r="K22" i="89" s="1"/>
  <c r="K23" i="89" s="1"/>
  <c r="K24" i="89" s="1"/>
  <c r="K25" i="89" s="1"/>
  <c r="K26" i="89" s="1"/>
  <c r="K27" i="89" s="1"/>
  <c r="K28" i="89" s="1"/>
  <c r="K29" i="89" s="1"/>
  <c r="K30" i="89" s="1"/>
  <c r="K31" i="89" s="1"/>
  <c r="K32" i="89" s="1"/>
  <c r="K33" i="89" s="1"/>
  <c r="K34" i="89" s="1"/>
  <c r="K35" i="89" s="1"/>
  <c r="K36" i="89" s="1"/>
  <c r="K37" i="89" s="1"/>
  <c r="K38" i="89" s="1"/>
  <c r="K39" i="89" s="1"/>
  <c r="K40" i="89" s="1"/>
  <c r="K41" i="89" s="1"/>
  <c r="K42" i="89" s="1"/>
  <c r="K43" i="89" s="1"/>
  <c r="K44" i="89" s="1"/>
  <c r="K45" i="89" s="1"/>
  <c r="K46" i="89" s="1"/>
  <c r="K47" i="89" s="1"/>
  <c r="K48" i="89" s="1"/>
  <c r="K49" i="89" s="1"/>
  <c r="K50" i="89" s="1"/>
  <c r="K51" i="89" s="1"/>
  <c r="K52" i="89" s="1"/>
  <c r="K53" i="89" s="1"/>
  <c r="K54" i="89" s="1"/>
  <c r="K55" i="89" s="1"/>
  <c r="K16" i="95"/>
  <c r="K17" i="95" s="1"/>
  <c r="K18" i="95" s="1"/>
  <c r="K19" i="95" s="1"/>
  <c r="K20" i="95" s="1"/>
  <c r="K21" i="95" s="1"/>
  <c r="K22" i="95" s="1"/>
  <c r="K23" i="95" s="1"/>
  <c r="K24" i="95" s="1"/>
  <c r="K25" i="95" s="1"/>
  <c r="K26" i="95" s="1"/>
  <c r="K27" i="95" s="1"/>
  <c r="K28" i="95" s="1"/>
  <c r="K29" i="95" s="1"/>
  <c r="K30" i="95" s="1"/>
  <c r="K31" i="95" s="1"/>
  <c r="K32" i="95" s="1"/>
  <c r="K33" i="95" s="1"/>
  <c r="K34" i="95" s="1"/>
  <c r="K35" i="95" s="1"/>
  <c r="K36" i="95" s="1"/>
  <c r="K37" i="95" s="1"/>
  <c r="K38" i="95" s="1"/>
  <c r="K39" i="95" s="1"/>
  <c r="K40" i="95" s="1"/>
  <c r="K41" i="95" s="1"/>
  <c r="K42" i="95" s="1"/>
  <c r="K43" i="95" s="1"/>
  <c r="K44" i="95" s="1"/>
  <c r="K45" i="95" s="1"/>
  <c r="K46" i="95" s="1"/>
  <c r="K47" i="95" s="1"/>
  <c r="K48" i="95" s="1"/>
  <c r="K49" i="95" s="1"/>
  <c r="K50" i="95" s="1"/>
  <c r="K51" i="95" s="1"/>
  <c r="K52" i="95" s="1"/>
  <c r="K53" i="95" s="1"/>
  <c r="K54" i="95" s="1"/>
  <c r="K55" i="95" s="1"/>
  <c r="R39" i="136" s="1"/>
  <c r="K16" i="100"/>
  <c r="K17" i="100" s="1"/>
  <c r="K18" i="100" s="1"/>
  <c r="K19" i="100" s="1"/>
  <c r="K20" i="100" s="1"/>
  <c r="K21" i="100" s="1"/>
  <c r="K22" i="100" s="1"/>
  <c r="K23" i="100" s="1"/>
  <c r="K24" i="100" s="1"/>
  <c r="K25" i="100" s="1"/>
  <c r="K26" i="100" s="1"/>
  <c r="K27" i="100" s="1"/>
  <c r="K28" i="100" s="1"/>
  <c r="K29" i="100" s="1"/>
  <c r="K30" i="100" s="1"/>
  <c r="K31" i="100" s="1"/>
  <c r="K32" i="100" s="1"/>
  <c r="K33" i="100" s="1"/>
  <c r="K34" i="100" s="1"/>
  <c r="K35" i="100" s="1"/>
  <c r="K36" i="100" s="1"/>
  <c r="K37" i="100" s="1"/>
  <c r="K38" i="100" s="1"/>
  <c r="K39" i="100" s="1"/>
  <c r="K40" i="100" s="1"/>
  <c r="K41" i="100" s="1"/>
  <c r="K42" i="100" s="1"/>
  <c r="K43" i="100" s="1"/>
  <c r="K44" i="100" s="1"/>
  <c r="K45" i="100" s="1"/>
  <c r="K46" i="100" s="1"/>
  <c r="K47" i="100" s="1"/>
  <c r="K48" i="100" s="1"/>
  <c r="K49" i="100" s="1"/>
  <c r="K50" i="100" s="1"/>
  <c r="K51" i="100" s="1"/>
  <c r="K52" i="100" s="1"/>
  <c r="K53" i="100" s="1"/>
  <c r="K54" i="100" s="1"/>
  <c r="K55" i="100" s="1"/>
  <c r="K16" i="104"/>
  <c r="K17" i="104" s="1"/>
  <c r="K18" i="104" s="1"/>
  <c r="K19" i="104" s="1"/>
  <c r="K20" i="104" s="1"/>
  <c r="K21" i="104" s="1"/>
  <c r="K22" i="104" s="1"/>
  <c r="K23" i="104" s="1"/>
  <c r="K24" i="104" s="1"/>
  <c r="K25" i="104" s="1"/>
  <c r="K26" i="104" s="1"/>
  <c r="K27" i="104" s="1"/>
  <c r="K28" i="104" s="1"/>
  <c r="K29" i="104" s="1"/>
  <c r="K30" i="104" s="1"/>
  <c r="K31" i="104" s="1"/>
  <c r="K32" i="104" s="1"/>
  <c r="K33" i="104" s="1"/>
  <c r="K34" i="104" s="1"/>
  <c r="K35" i="104" s="1"/>
  <c r="K36" i="104" s="1"/>
  <c r="K37" i="104" s="1"/>
  <c r="K38" i="104" s="1"/>
  <c r="K39" i="104" s="1"/>
  <c r="K40" i="104" s="1"/>
  <c r="K41" i="104" s="1"/>
  <c r="K42" i="104" s="1"/>
  <c r="K43" i="104" s="1"/>
  <c r="K44" i="104" s="1"/>
  <c r="K45" i="104" s="1"/>
  <c r="K46" i="104" s="1"/>
  <c r="K47" i="104" s="1"/>
  <c r="K48" i="104" s="1"/>
  <c r="K49" i="104" s="1"/>
  <c r="K50" i="104" s="1"/>
  <c r="K51" i="104" s="1"/>
  <c r="K52" i="104" s="1"/>
  <c r="K53" i="104" s="1"/>
  <c r="K54" i="104" s="1"/>
  <c r="K55" i="104" s="1"/>
  <c r="K16" i="109"/>
  <c r="K17" i="109" s="1"/>
  <c r="K18" i="109" s="1"/>
  <c r="K19" i="109" s="1"/>
  <c r="K20" i="109" s="1"/>
  <c r="K21" i="109" s="1"/>
  <c r="K22" i="109" s="1"/>
  <c r="K23" i="109" s="1"/>
  <c r="K24" i="109" s="1"/>
  <c r="K25" i="109" s="1"/>
  <c r="K26" i="109" s="1"/>
  <c r="K27" i="109" s="1"/>
  <c r="K28" i="109" s="1"/>
  <c r="K29" i="109" s="1"/>
  <c r="K30" i="109" s="1"/>
  <c r="K31" i="109" s="1"/>
  <c r="K32" i="109" s="1"/>
  <c r="K33" i="109" s="1"/>
  <c r="K34" i="109" s="1"/>
  <c r="K35" i="109" s="1"/>
  <c r="K36" i="109" s="1"/>
  <c r="K37" i="109" s="1"/>
  <c r="K38" i="109" s="1"/>
  <c r="K39" i="109" s="1"/>
  <c r="K40" i="109" s="1"/>
  <c r="K41" i="109" s="1"/>
  <c r="K42" i="109" s="1"/>
  <c r="K43" i="109" s="1"/>
  <c r="K44" i="109" s="1"/>
  <c r="K45" i="109" s="1"/>
  <c r="K46" i="109" s="1"/>
  <c r="K47" i="109" s="1"/>
  <c r="K48" i="109" s="1"/>
  <c r="K49" i="109" s="1"/>
  <c r="K50" i="109" s="1"/>
  <c r="K51" i="109" s="1"/>
  <c r="K52" i="109" s="1"/>
  <c r="K53" i="109" s="1"/>
  <c r="K54" i="109" s="1"/>
  <c r="K55" i="109" s="1"/>
  <c r="K16" i="113"/>
  <c r="K17" i="113" s="1"/>
  <c r="K18" i="113" s="1"/>
  <c r="K19" i="113" s="1"/>
  <c r="K20" i="113" s="1"/>
  <c r="K21" i="113" s="1"/>
  <c r="K22" i="113" s="1"/>
  <c r="K23" i="113" s="1"/>
  <c r="K24" i="113" s="1"/>
  <c r="K25" i="113" s="1"/>
  <c r="K26" i="113" s="1"/>
  <c r="K27" i="113" s="1"/>
  <c r="K28" i="113" s="1"/>
  <c r="K29" i="113" s="1"/>
  <c r="K30" i="113" s="1"/>
  <c r="K31" i="113" s="1"/>
  <c r="K32" i="113" s="1"/>
  <c r="K33" i="113" s="1"/>
  <c r="K34" i="113" s="1"/>
  <c r="K35" i="113" s="1"/>
  <c r="K36" i="113" s="1"/>
  <c r="K37" i="113" s="1"/>
  <c r="K38" i="113" s="1"/>
  <c r="K39" i="113" s="1"/>
  <c r="K40" i="113" s="1"/>
  <c r="K41" i="113" s="1"/>
  <c r="K42" i="113" s="1"/>
  <c r="K43" i="113" s="1"/>
  <c r="K44" i="113" s="1"/>
  <c r="K45" i="113" s="1"/>
  <c r="K46" i="113" s="1"/>
  <c r="K47" i="113" s="1"/>
  <c r="K48" i="113" s="1"/>
  <c r="K49" i="113" s="1"/>
  <c r="K50" i="113" s="1"/>
  <c r="K51" i="113" s="1"/>
  <c r="K52" i="113" s="1"/>
  <c r="K53" i="113" s="1"/>
  <c r="K54" i="113" s="1"/>
  <c r="K55" i="113" s="1"/>
  <c r="K16" i="117"/>
  <c r="K17" i="117" s="1"/>
  <c r="K18" i="117" s="1"/>
  <c r="K19" i="117" s="1"/>
  <c r="K20" i="117" s="1"/>
  <c r="K21" i="117" s="1"/>
  <c r="K22" i="117" s="1"/>
  <c r="K23" i="117" s="1"/>
  <c r="K24" i="117" s="1"/>
  <c r="K25" i="117" s="1"/>
  <c r="K26" i="117" s="1"/>
  <c r="K27" i="117" s="1"/>
  <c r="K28" i="117" s="1"/>
  <c r="K29" i="117" s="1"/>
  <c r="K30" i="117" s="1"/>
  <c r="K31" i="117" s="1"/>
  <c r="K32" i="117" s="1"/>
  <c r="K33" i="117" s="1"/>
  <c r="K34" i="117" s="1"/>
  <c r="K35" i="117" s="1"/>
  <c r="K36" i="117" s="1"/>
  <c r="K37" i="117" s="1"/>
  <c r="K38" i="117" s="1"/>
  <c r="K39" i="117" s="1"/>
  <c r="K40" i="117" s="1"/>
  <c r="K41" i="117" s="1"/>
  <c r="K42" i="117" s="1"/>
  <c r="K43" i="117" s="1"/>
  <c r="K44" i="117" s="1"/>
  <c r="K45" i="117" s="1"/>
  <c r="K46" i="117" s="1"/>
  <c r="K47" i="117" s="1"/>
  <c r="K48" i="117" s="1"/>
  <c r="K49" i="117" s="1"/>
  <c r="K50" i="117" s="1"/>
  <c r="K51" i="117" s="1"/>
  <c r="K52" i="117" s="1"/>
  <c r="K53" i="117" s="1"/>
  <c r="K54" i="117" s="1"/>
  <c r="K55" i="117" s="1"/>
  <c r="K16" i="138"/>
  <c r="K17" i="138" s="1"/>
  <c r="K18" i="138" s="1"/>
  <c r="K19" i="138" s="1"/>
  <c r="K20" i="138" s="1"/>
  <c r="K21" i="138" s="1"/>
  <c r="K22" i="138" s="1"/>
  <c r="K23" i="138" s="1"/>
  <c r="K24" i="138" s="1"/>
  <c r="K25" i="138" s="1"/>
  <c r="K26" i="138" s="1"/>
  <c r="K27" i="138" s="1"/>
  <c r="K28" i="138" s="1"/>
  <c r="K29" i="138" s="1"/>
  <c r="K30" i="138" s="1"/>
  <c r="K31" i="138" s="1"/>
  <c r="K32" i="138" s="1"/>
  <c r="K33" i="138" s="1"/>
  <c r="K34" i="138" s="1"/>
  <c r="K35" i="138" s="1"/>
  <c r="K36" i="138" s="1"/>
  <c r="K37" i="138" s="1"/>
  <c r="K38" i="138" s="1"/>
  <c r="K39" i="138" s="1"/>
  <c r="K40" i="138" s="1"/>
  <c r="K41" i="138" s="1"/>
  <c r="K42" i="138" s="1"/>
  <c r="K43" i="138" s="1"/>
  <c r="K44" i="138" s="1"/>
  <c r="K45" i="138" s="1"/>
  <c r="K46" i="138" s="1"/>
  <c r="K47" i="138" s="1"/>
  <c r="K48" i="138" s="1"/>
  <c r="K49" i="138" s="1"/>
  <c r="K50" i="138" s="1"/>
  <c r="K51" i="138" s="1"/>
  <c r="K52" i="138" s="1"/>
  <c r="K53" i="138" s="1"/>
  <c r="K54" i="138" s="1"/>
  <c r="K55" i="138" s="1"/>
  <c r="K16" i="143"/>
  <c r="K17" i="143" s="1"/>
  <c r="K18" i="143" s="1"/>
  <c r="K19" i="143" s="1"/>
  <c r="K20" i="143" s="1"/>
  <c r="K21" i="143" s="1"/>
  <c r="K22" i="143" s="1"/>
  <c r="K23" i="143" s="1"/>
  <c r="K24" i="143" s="1"/>
  <c r="K25" i="143" s="1"/>
  <c r="K26" i="143" s="1"/>
  <c r="K27" i="143" s="1"/>
  <c r="K28" i="143" s="1"/>
  <c r="K29" i="143" s="1"/>
  <c r="K30" i="143" s="1"/>
  <c r="K31" i="143" s="1"/>
  <c r="K32" i="143" s="1"/>
  <c r="K33" i="143" s="1"/>
  <c r="K34" i="143" s="1"/>
  <c r="K35" i="143" s="1"/>
  <c r="K36" i="143" s="1"/>
  <c r="K37" i="143" s="1"/>
  <c r="K38" i="143" s="1"/>
  <c r="K39" i="143" s="1"/>
  <c r="K40" i="143" s="1"/>
  <c r="K41" i="143" s="1"/>
  <c r="K42" i="143" s="1"/>
  <c r="K43" i="143" s="1"/>
  <c r="K44" i="143" s="1"/>
  <c r="K45" i="143" s="1"/>
  <c r="K46" i="143" s="1"/>
  <c r="K47" i="143" s="1"/>
  <c r="K48" i="143" s="1"/>
  <c r="K49" i="143" s="1"/>
  <c r="K50" i="143" s="1"/>
  <c r="K51" i="143" s="1"/>
  <c r="K52" i="143" s="1"/>
  <c r="K53" i="143" s="1"/>
  <c r="K54" i="143" s="1"/>
  <c r="K55" i="143" s="1"/>
  <c r="K16" i="148"/>
  <c r="K17" i="148" s="1"/>
  <c r="K18" i="148" s="1"/>
  <c r="K19" i="148" s="1"/>
  <c r="K20" i="148" s="1"/>
  <c r="K21" i="148" s="1"/>
  <c r="K22" i="148" s="1"/>
  <c r="K23" i="148" s="1"/>
  <c r="K24" i="148" s="1"/>
  <c r="K25" i="148" s="1"/>
  <c r="K26" i="148" s="1"/>
  <c r="K27" i="148" s="1"/>
  <c r="K28" i="148" s="1"/>
  <c r="K29" i="148" s="1"/>
  <c r="K30" i="148" s="1"/>
  <c r="K31" i="148" s="1"/>
  <c r="K32" i="148" s="1"/>
  <c r="K33" i="148" s="1"/>
  <c r="K34" i="148" s="1"/>
  <c r="K35" i="148" s="1"/>
  <c r="K36" i="148" s="1"/>
  <c r="K37" i="148" s="1"/>
  <c r="K38" i="148" s="1"/>
  <c r="K39" i="148" s="1"/>
  <c r="K40" i="148" s="1"/>
  <c r="K41" i="148" s="1"/>
  <c r="K42" i="148" s="1"/>
  <c r="K43" i="148" s="1"/>
  <c r="K44" i="148" s="1"/>
  <c r="K45" i="148" s="1"/>
  <c r="K46" i="148" s="1"/>
  <c r="K47" i="148" s="1"/>
  <c r="K48" i="148" s="1"/>
  <c r="K49" i="148" s="1"/>
  <c r="K50" i="148" s="1"/>
  <c r="K51" i="148" s="1"/>
  <c r="K52" i="148" s="1"/>
  <c r="K53" i="148" s="1"/>
  <c r="K54" i="148" s="1"/>
  <c r="K55" i="148" s="1"/>
  <c r="K16" i="124"/>
  <c r="K17" i="124" s="1"/>
  <c r="K18" i="124" s="1"/>
  <c r="K19" i="124" s="1"/>
  <c r="K20" i="124" s="1"/>
  <c r="K21" i="124" s="1"/>
  <c r="K22" i="124" s="1"/>
  <c r="K23" i="124" s="1"/>
  <c r="K24" i="124" s="1"/>
  <c r="K25" i="124" s="1"/>
  <c r="K26" i="124" s="1"/>
  <c r="K27" i="124" s="1"/>
  <c r="K28" i="124" s="1"/>
  <c r="K29" i="124" s="1"/>
  <c r="K30" i="124" s="1"/>
  <c r="K31" i="124" s="1"/>
  <c r="K32" i="124" s="1"/>
  <c r="K33" i="124" s="1"/>
  <c r="K34" i="124" s="1"/>
  <c r="K35" i="124" s="1"/>
  <c r="K36" i="124" s="1"/>
  <c r="K37" i="124" s="1"/>
  <c r="K38" i="124" s="1"/>
  <c r="K39" i="124" s="1"/>
  <c r="K40" i="124" s="1"/>
  <c r="K41" i="124" s="1"/>
  <c r="K42" i="124" s="1"/>
  <c r="K43" i="124" s="1"/>
  <c r="K44" i="124" s="1"/>
  <c r="K45" i="124" s="1"/>
  <c r="K46" i="124" s="1"/>
  <c r="K47" i="124" s="1"/>
  <c r="K48" i="124" s="1"/>
  <c r="K49" i="124" s="1"/>
  <c r="K50" i="124" s="1"/>
  <c r="K51" i="124" s="1"/>
  <c r="K52" i="124" s="1"/>
  <c r="K53" i="124" s="1"/>
  <c r="K54" i="124" s="1"/>
  <c r="K55" i="124" s="1"/>
  <c r="K16" i="153"/>
  <c r="K17" i="153" s="1"/>
  <c r="K18" i="153" s="1"/>
  <c r="K19" i="153" s="1"/>
  <c r="K20" i="153" s="1"/>
  <c r="K21" i="153" s="1"/>
  <c r="K22" i="153" s="1"/>
  <c r="K23" i="153" s="1"/>
  <c r="K24" i="153" s="1"/>
  <c r="K25" i="153" s="1"/>
  <c r="K26" i="153" s="1"/>
  <c r="K27" i="153" s="1"/>
  <c r="K28" i="153" s="1"/>
  <c r="K29" i="153" s="1"/>
  <c r="K30" i="153" s="1"/>
  <c r="K31" i="153" s="1"/>
  <c r="K32" i="153" s="1"/>
  <c r="K33" i="153" s="1"/>
  <c r="K34" i="153" s="1"/>
  <c r="K35" i="153" s="1"/>
  <c r="K36" i="153" s="1"/>
  <c r="K37" i="153" s="1"/>
  <c r="K38" i="153" s="1"/>
  <c r="K39" i="153" s="1"/>
  <c r="K40" i="153" s="1"/>
  <c r="K41" i="153" s="1"/>
  <c r="K42" i="153" s="1"/>
  <c r="K43" i="153" s="1"/>
  <c r="K44" i="153" s="1"/>
  <c r="K45" i="153" s="1"/>
  <c r="K46" i="153" s="1"/>
  <c r="K47" i="153" s="1"/>
  <c r="K48" i="153" s="1"/>
  <c r="K49" i="153" s="1"/>
  <c r="K50" i="153" s="1"/>
  <c r="K51" i="153" s="1"/>
  <c r="K52" i="153" s="1"/>
  <c r="K53" i="153" s="1"/>
  <c r="K54" i="153" s="1"/>
  <c r="K55" i="153" s="1"/>
  <c r="K16" i="157"/>
  <c r="K17" i="157" s="1"/>
  <c r="K18" i="157" s="1"/>
  <c r="K19" i="157" s="1"/>
  <c r="K20" i="157" s="1"/>
  <c r="K21" i="157" s="1"/>
  <c r="K22" i="157" s="1"/>
  <c r="K23" i="157" s="1"/>
  <c r="K24" i="157" s="1"/>
  <c r="K25" i="157" s="1"/>
  <c r="K26" i="157" s="1"/>
  <c r="K27" i="157" s="1"/>
  <c r="K28" i="157" s="1"/>
  <c r="K29" i="157" s="1"/>
  <c r="K30" i="157" s="1"/>
  <c r="K31" i="157" s="1"/>
  <c r="K32" i="157" s="1"/>
  <c r="K33" i="157" s="1"/>
  <c r="K34" i="157" s="1"/>
  <c r="K35" i="157" s="1"/>
  <c r="K36" i="157" s="1"/>
  <c r="K37" i="157" s="1"/>
  <c r="K38" i="157" s="1"/>
  <c r="K39" i="157" s="1"/>
  <c r="K40" i="157" s="1"/>
  <c r="K41" i="157" s="1"/>
  <c r="K42" i="157" s="1"/>
  <c r="K43" i="157" s="1"/>
  <c r="K44" i="157" s="1"/>
  <c r="K45" i="157" s="1"/>
  <c r="K46" i="157" s="1"/>
  <c r="K47" i="157" s="1"/>
  <c r="K48" i="157" s="1"/>
  <c r="K49" i="157" s="1"/>
  <c r="K50" i="157" s="1"/>
  <c r="K51" i="157" s="1"/>
  <c r="K52" i="157" s="1"/>
  <c r="K53" i="157" s="1"/>
  <c r="K54" i="157" s="1"/>
  <c r="K55" i="157" s="1"/>
  <c r="K16" i="129"/>
  <c r="K17" i="129" s="1"/>
  <c r="K18" i="129" s="1"/>
  <c r="K19" i="129" s="1"/>
  <c r="K20" i="129" s="1"/>
  <c r="K21" i="129" s="1"/>
  <c r="K22" i="129" s="1"/>
  <c r="K23" i="129" s="1"/>
  <c r="K24" i="129" s="1"/>
  <c r="K25" i="129" s="1"/>
  <c r="K26" i="129" s="1"/>
  <c r="K27" i="129" s="1"/>
  <c r="K28" i="129" s="1"/>
  <c r="K29" i="129" s="1"/>
  <c r="K30" i="129" s="1"/>
  <c r="K31" i="129" s="1"/>
  <c r="K32" i="129" s="1"/>
  <c r="K33" i="129" s="1"/>
  <c r="K34" i="129" s="1"/>
  <c r="K35" i="129" s="1"/>
  <c r="K36" i="129" s="1"/>
  <c r="K37" i="129" s="1"/>
  <c r="K38" i="129" s="1"/>
  <c r="K39" i="129" s="1"/>
  <c r="K40" i="129" s="1"/>
  <c r="K41" i="129" s="1"/>
  <c r="K42" i="129" s="1"/>
  <c r="K43" i="129" s="1"/>
  <c r="K44" i="129" s="1"/>
  <c r="K45" i="129" s="1"/>
  <c r="K46" i="129" s="1"/>
  <c r="K47" i="129" s="1"/>
  <c r="K48" i="129" s="1"/>
  <c r="K49" i="129" s="1"/>
  <c r="K50" i="129" s="1"/>
  <c r="K51" i="129" s="1"/>
  <c r="K52" i="129" s="1"/>
  <c r="K53" i="129" s="1"/>
  <c r="K54" i="129" s="1"/>
  <c r="K55" i="129" s="1"/>
  <c r="K16" i="133"/>
  <c r="K17" i="133" s="1"/>
  <c r="K18" i="133" s="1"/>
  <c r="K19" i="133" s="1"/>
  <c r="K20" i="133" s="1"/>
  <c r="K21" i="133" s="1"/>
  <c r="K22" i="133" s="1"/>
  <c r="K23" i="133" s="1"/>
  <c r="K24" i="133" s="1"/>
  <c r="K25" i="133" s="1"/>
  <c r="K26" i="133" s="1"/>
  <c r="K27" i="133" s="1"/>
  <c r="K28" i="133" s="1"/>
  <c r="K29" i="133" s="1"/>
  <c r="K30" i="133" s="1"/>
  <c r="K31" i="133" s="1"/>
  <c r="K32" i="133" s="1"/>
  <c r="K33" i="133" s="1"/>
  <c r="K34" i="133" s="1"/>
  <c r="K35" i="133" s="1"/>
  <c r="K36" i="133" s="1"/>
  <c r="K37" i="133" s="1"/>
  <c r="K38" i="133" s="1"/>
  <c r="K39" i="133" s="1"/>
  <c r="K40" i="133" s="1"/>
  <c r="K41" i="133" s="1"/>
  <c r="K42" i="133" s="1"/>
  <c r="K43" i="133" s="1"/>
  <c r="K44" i="133" s="1"/>
  <c r="K45" i="133" s="1"/>
  <c r="K46" i="133" s="1"/>
  <c r="K47" i="133" s="1"/>
  <c r="K48" i="133" s="1"/>
  <c r="K49" i="133" s="1"/>
  <c r="K50" i="133" s="1"/>
  <c r="K51" i="133" s="1"/>
  <c r="K52" i="133" s="1"/>
  <c r="K53" i="133" s="1"/>
  <c r="K54" i="133" s="1"/>
  <c r="K55" i="133" s="1"/>
  <c r="K16" i="160"/>
  <c r="K17" i="160" s="1"/>
  <c r="K18" i="160" s="1"/>
  <c r="K19" i="160" s="1"/>
  <c r="K20" i="160" s="1"/>
  <c r="K21" i="160" s="1"/>
  <c r="K22" i="160" s="1"/>
  <c r="K23" i="160" s="1"/>
  <c r="K24" i="160" s="1"/>
  <c r="K25" i="160" s="1"/>
  <c r="K26" i="160" s="1"/>
  <c r="K27" i="160" s="1"/>
  <c r="K28" i="160" s="1"/>
  <c r="K29" i="160" s="1"/>
  <c r="K30" i="160" s="1"/>
  <c r="K31" i="160" s="1"/>
  <c r="K32" i="160" s="1"/>
  <c r="K33" i="160" s="1"/>
  <c r="K34" i="160" s="1"/>
  <c r="K35" i="160" s="1"/>
  <c r="K36" i="160" s="1"/>
  <c r="K37" i="160" s="1"/>
  <c r="K38" i="160" s="1"/>
  <c r="K39" i="160" s="1"/>
  <c r="K40" i="160" s="1"/>
  <c r="K41" i="160" s="1"/>
  <c r="K42" i="160" s="1"/>
  <c r="K43" i="160" s="1"/>
  <c r="K44" i="160" s="1"/>
  <c r="K45" i="160" s="1"/>
  <c r="K46" i="160" s="1"/>
  <c r="K47" i="160" s="1"/>
  <c r="K48" i="160" s="1"/>
  <c r="K49" i="160" s="1"/>
  <c r="K50" i="160" s="1"/>
  <c r="K51" i="160" s="1"/>
  <c r="K52" i="160" s="1"/>
  <c r="K53" i="160" s="1"/>
  <c r="K54" i="160" s="1"/>
  <c r="K55" i="160" s="1"/>
  <c r="K16" i="164"/>
  <c r="K17" i="164" s="1"/>
  <c r="K18" i="164" s="1"/>
  <c r="K19" i="164" s="1"/>
  <c r="K20" i="164" s="1"/>
  <c r="K21" i="164" s="1"/>
  <c r="K22" i="164" s="1"/>
  <c r="K23" i="164" s="1"/>
  <c r="K24" i="164" s="1"/>
  <c r="K25" i="164" s="1"/>
  <c r="K26" i="164" s="1"/>
  <c r="K27" i="164" s="1"/>
  <c r="K28" i="164" s="1"/>
  <c r="K29" i="164" s="1"/>
  <c r="K30" i="164" s="1"/>
  <c r="K31" i="164" s="1"/>
  <c r="K32" i="164" s="1"/>
  <c r="K33" i="164" s="1"/>
  <c r="K34" i="164" s="1"/>
  <c r="K35" i="164" s="1"/>
  <c r="K36" i="164" s="1"/>
  <c r="K37" i="164" s="1"/>
  <c r="K38" i="164" s="1"/>
  <c r="K39" i="164" s="1"/>
  <c r="K40" i="164" s="1"/>
  <c r="K41" i="164" s="1"/>
  <c r="K42" i="164" s="1"/>
  <c r="K43" i="164" s="1"/>
  <c r="K44" i="164" s="1"/>
  <c r="K45" i="164" s="1"/>
  <c r="K46" i="164" s="1"/>
  <c r="K47" i="164" s="1"/>
  <c r="K48" i="164" s="1"/>
  <c r="K49" i="164" s="1"/>
  <c r="K50" i="164" s="1"/>
  <c r="K51" i="164" s="1"/>
  <c r="K52" i="164" s="1"/>
  <c r="K53" i="164" s="1"/>
  <c r="K54" i="164" s="1"/>
  <c r="K55" i="164" s="1"/>
  <c r="K16" i="168"/>
  <c r="K17" i="168" s="1"/>
  <c r="K18" i="168" s="1"/>
  <c r="K19" i="168" s="1"/>
  <c r="K20" i="168" s="1"/>
  <c r="K21" i="168" s="1"/>
  <c r="K22" i="168" s="1"/>
  <c r="K23" i="168" s="1"/>
  <c r="K24" i="168" s="1"/>
  <c r="K25" i="168" s="1"/>
  <c r="K26" i="168" s="1"/>
  <c r="K27" i="168" s="1"/>
  <c r="K28" i="168" s="1"/>
  <c r="K29" i="168" s="1"/>
  <c r="K30" i="168" s="1"/>
  <c r="K31" i="168" s="1"/>
  <c r="K32" i="168" s="1"/>
  <c r="K33" i="168" s="1"/>
  <c r="K34" i="168" s="1"/>
  <c r="K35" i="168" s="1"/>
  <c r="K36" i="168" s="1"/>
  <c r="K37" i="168" s="1"/>
  <c r="K38" i="168" s="1"/>
  <c r="K39" i="168" s="1"/>
  <c r="K40" i="168" s="1"/>
  <c r="K41" i="168" s="1"/>
  <c r="K42" i="168" s="1"/>
  <c r="K43" i="168" s="1"/>
  <c r="K44" i="168" s="1"/>
  <c r="K45" i="168" s="1"/>
  <c r="K46" i="168" s="1"/>
  <c r="K47" i="168" s="1"/>
  <c r="K48" i="168" s="1"/>
  <c r="K49" i="168" s="1"/>
  <c r="K50" i="168" s="1"/>
  <c r="K51" i="168" s="1"/>
  <c r="K52" i="168" s="1"/>
  <c r="K53" i="168" s="1"/>
  <c r="K54" i="168" s="1"/>
  <c r="K55" i="168" s="1"/>
  <c r="K16" i="172"/>
  <c r="K17" i="172" s="1"/>
  <c r="K18" i="172" s="1"/>
  <c r="K19" i="172" s="1"/>
  <c r="K20" i="172" s="1"/>
  <c r="K21" i="172" s="1"/>
  <c r="K22" i="172" s="1"/>
  <c r="K23" i="172" s="1"/>
  <c r="K24" i="172" s="1"/>
  <c r="K25" i="172" s="1"/>
  <c r="K26" i="172" s="1"/>
  <c r="K27" i="172" s="1"/>
  <c r="K28" i="172" s="1"/>
  <c r="K29" i="172" s="1"/>
  <c r="K30" i="172" s="1"/>
  <c r="K31" i="172" s="1"/>
  <c r="K32" i="172" s="1"/>
  <c r="K33" i="172" s="1"/>
  <c r="K34" i="172" s="1"/>
  <c r="K35" i="172" s="1"/>
  <c r="K36" i="172" s="1"/>
  <c r="K37" i="172" s="1"/>
  <c r="K38" i="172" s="1"/>
  <c r="K39" i="172" s="1"/>
  <c r="K40" i="172" s="1"/>
  <c r="K41" i="172" s="1"/>
  <c r="K42" i="172" s="1"/>
  <c r="K43" i="172" s="1"/>
  <c r="K44" i="172" s="1"/>
  <c r="K45" i="172" s="1"/>
  <c r="K46" i="172" s="1"/>
  <c r="K47" i="172" s="1"/>
  <c r="K48" i="172" s="1"/>
  <c r="K49" i="172" s="1"/>
  <c r="K50" i="172" s="1"/>
  <c r="K51" i="172" s="1"/>
  <c r="K52" i="172" s="1"/>
  <c r="K53" i="172" s="1"/>
  <c r="K54" i="172" s="1"/>
  <c r="K55" i="172" s="1"/>
  <c r="K16" i="176"/>
  <c r="K17" i="176" s="1"/>
  <c r="K18" i="176" s="1"/>
  <c r="K19" i="176" s="1"/>
  <c r="K20" i="176" s="1"/>
  <c r="K21" i="176" s="1"/>
  <c r="K22" i="176" s="1"/>
  <c r="K23" i="176" s="1"/>
  <c r="K24" i="176" s="1"/>
  <c r="K25" i="176" s="1"/>
  <c r="K26" i="176" s="1"/>
  <c r="K27" i="176" s="1"/>
  <c r="K28" i="176" s="1"/>
  <c r="K29" i="176" s="1"/>
  <c r="K30" i="176" s="1"/>
  <c r="K31" i="176" s="1"/>
  <c r="K32" i="176" s="1"/>
  <c r="K33" i="176" s="1"/>
  <c r="K34" i="176" s="1"/>
  <c r="K35" i="176" s="1"/>
  <c r="K36" i="176" s="1"/>
  <c r="K37" i="176" s="1"/>
  <c r="K38" i="176" s="1"/>
  <c r="K39" i="176" s="1"/>
  <c r="K40" i="176" s="1"/>
  <c r="K41" i="176" s="1"/>
  <c r="K42" i="176" s="1"/>
  <c r="K43" i="176" s="1"/>
  <c r="K44" i="176" s="1"/>
  <c r="K45" i="176" s="1"/>
  <c r="K46" i="176" s="1"/>
  <c r="K47" i="176" s="1"/>
  <c r="K48" i="176" s="1"/>
  <c r="K49" i="176" s="1"/>
  <c r="K50" i="176" s="1"/>
  <c r="K51" i="176" s="1"/>
  <c r="K52" i="176" s="1"/>
  <c r="K53" i="176" s="1"/>
  <c r="K54" i="176" s="1"/>
  <c r="K55" i="176" s="1"/>
  <c r="K16" i="181"/>
  <c r="K17" i="181" s="1"/>
  <c r="K18" i="181" s="1"/>
  <c r="K19" i="181" s="1"/>
  <c r="K20" i="181" s="1"/>
  <c r="K21" i="181" s="1"/>
  <c r="K22" i="181" s="1"/>
  <c r="K23" i="181" s="1"/>
  <c r="K24" i="181" s="1"/>
  <c r="K25" i="181" s="1"/>
  <c r="K26" i="181" s="1"/>
  <c r="K27" i="181" s="1"/>
  <c r="K28" i="181" s="1"/>
  <c r="K29" i="181" s="1"/>
  <c r="K30" i="181" s="1"/>
  <c r="K31" i="181" s="1"/>
  <c r="K32" i="181" s="1"/>
  <c r="K33" i="181" s="1"/>
  <c r="K34" i="181" s="1"/>
  <c r="K35" i="181" s="1"/>
  <c r="K36" i="181" s="1"/>
  <c r="K37" i="181" s="1"/>
  <c r="K38" i="181" s="1"/>
  <c r="K39" i="181" s="1"/>
  <c r="K40" i="181" s="1"/>
  <c r="K41" i="181" s="1"/>
  <c r="K42" i="181" s="1"/>
  <c r="K43" i="181" s="1"/>
  <c r="K44" i="181" s="1"/>
  <c r="K45" i="181" s="1"/>
  <c r="K46" i="181" s="1"/>
  <c r="K47" i="181" s="1"/>
  <c r="K48" i="181" s="1"/>
  <c r="K49" i="181" s="1"/>
  <c r="K50" i="181" s="1"/>
  <c r="K51" i="181" s="1"/>
  <c r="K52" i="181" s="1"/>
  <c r="K53" i="181" s="1"/>
  <c r="K54" i="181" s="1"/>
  <c r="K55" i="181" s="1"/>
  <c r="K16" i="191"/>
  <c r="K17" i="191" s="1"/>
  <c r="K18" i="191" s="1"/>
  <c r="K19" i="191" s="1"/>
  <c r="K20" i="191" s="1"/>
  <c r="K21" i="191" s="1"/>
  <c r="K22" i="191" s="1"/>
  <c r="K23" i="191" s="1"/>
  <c r="K24" i="191" s="1"/>
  <c r="K25" i="191" s="1"/>
  <c r="K26" i="191" s="1"/>
  <c r="K27" i="191" s="1"/>
  <c r="K28" i="191" s="1"/>
  <c r="K29" i="191" s="1"/>
  <c r="K30" i="191" s="1"/>
  <c r="K31" i="191" s="1"/>
  <c r="K32" i="191" s="1"/>
  <c r="K33" i="191" s="1"/>
  <c r="K34" i="191" s="1"/>
  <c r="K35" i="191" s="1"/>
  <c r="K36" i="191" s="1"/>
  <c r="K37" i="191" s="1"/>
  <c r="K38" i="191" s="1"/>
  <c r="K39" i="191" s="1"/>
  <c r="K40" i="191" s="1"/>
  <c r="K41" i="191" s="1"/>
  <c r="K42" i="191" s="1"/>
  <c r="K43" i="191" s="1"/>
  <c r="K44" i="191" s="1"/>
  <c r="K45" i="191" s="1"/>
  <c r="K46" i="191" s="1"/>
  <c r="K47" i="191" s="1"/>
  <c r="K48" i="191" s="1"/>
  <c r="K49" i="191" s="1"/>
  <c r="K50" i="191" s="1"/>
  <c r="K51" i="191" s="1"/>
  <c r="K52" i="191" s="1"/>
  <c r="K53" i="191" s="1"/>
  <c r="K54" i="191" s="1"/>
  <c r="K55" i="191" s="1"/>
  <c r="K16" i="195"/>
  <c r="K17" i="195" s="1"/>
  <c r="K18" i="195" s="1"/>
  <c r="K19" i="195" s="1"/>
  <c r="K20" i="195" s="1"/>
  <c r="K21" i="195" s="1"/>
  <c r="K22" i="195" s="1"/>
  <c r="K23" i="195" s="1"/>
  <c r="K24" i="195" s="1"/>
  <c r="K25" i="195" s="1"/>
  <c r="K26" i="195" s="1"/>
  <c r="K27" i="195" s="1"/>
  <c r="K28" i="195" s="1"/>
  <c r="K29" i="195" s="1"/>
  <c r="K30" i="195" s="1"/>
  <c r="K31" i="195" s="1"/>
  <c r="K32" i="195" s="1"/>
  <c r="K33" i="195" s="1"/>
  <c r="K34" i="195" s="1"/>
  <c r="K35" i="195" s="1"/>
  <c r="K36" i="195" s="1"/>
  <c r="K37" i="195" s="1"/>
  <c r="K38" i="195" s="1"/>
  <c r="K39" i="195" s="1"/>
  <c r="K40" i="195" s="1"/>
  <c r="K41" i="195" s="1"/>
  <c r="K42" i="195" s="1"/>
  <c r="K43" i="195" s="1"/>
  <c r="K44" i="195" s="1"/>
  <c r="K45" i="195" s="1"/>
  <c r="K46" i="195" s="1"/>
  <c r="K47" i="195" s="1"/>
  <c r="K48" i="195" s="1"/>
  <c r="K49" i="195" s="1"/>
  <c r="K50" i="195" s="1"/>
  <c r="K51" i="195" s="1"/>
  <c r="K52" i="195" s="1"/>
  <c r="K53" i="195" s="1"/>
  <c r="K54" i="195" s="1"/>
  <c r="K55" i="195" s="1"/>
  <c r="K16" i="199"/>
  <c r="K17" i="199" s="1"/>
  <c r="K18" i="199" s="1"/>
  <c r="K19" i="199" s="1"/>
  <c r="K20" i="199" s="1"/>
  <c r="K21" i="199" s="1"/>
  <c r="K22" i="199" s="1"/>
  <c r="K23" i="199" s="1"/>
  <c r="K24" i="199" s="1"/>
  <c r="K25" i="199" s="1"/>
  <c r="K26" i="199" s="1"/>
  <c r="K27" i="199" s="1"/>
  <c r="K28" i="199" s="1"/>
  <c r="K29" i="199" s="1"/>
  <c r="K30" i="199" s="1"/>
  <c r="K31" i="199" s="1"/>
  <c r="K32" i="199" s="1"/>
  <c r="K33" i="199" s="1"/>
  <c r="K34" i="199" s="1"/>
  <c r="K35" i="199" s="1"/>
  <c r="K36" i="199" s="1"/>
  <c r="K37" i="199" s="1"/>
  <c r="K38" i="199" s="1"/>
  <c r="K39" i="199" s="1"/>
  <c r="K40" i="199" s="1"/>
  <c r="K41" i="199" s="1"/>
  <c r="K42" i="199" s="1"/>
  <c r="K43" i="199" s="1"/>
  <c r="K44" i="199" s="1"/>
  <c r="K45" i="199" s="1"/>
  <c r="K46" i="199" s="1"/>
  <c r="K47" i="199" s="1"/>
  <c r="K48" i="199" s="1"/>
  <c r="K49" i="199" s="1"/>
  <c r="K50" i="199" s="1"/>
  <c r="K51" i="199" s="1"/>
  <c r="K52" i="199" s="1"/>
  <c r="K53" i="199" s="1"/>
  <c r="K54" i="199" s="1"/>
  <c r="K55" i="199" s="1"/>
  <c r="K16" i="203"/>
  <c r="K17" i="203" s="1"/>
  <c r="K18" i="203" s="1"/>
  <c r="K19" i="203" s="1"/>
  <c r="K20" i="203" s="1"/>
  <c r="K21" i="203" s="1"/>
  <c r="K22" i="203" s="1"/>
  <c r="K23" i="203" s="1"/>
  <c r="K24" i="203" s="1"/>
  <c r="K25" i="203" s="1"/>
  <c r="K26" i="203" s="1"/>
  <c r="K27" i="203" s="1"/>
  <c r="K28" i="203" s="1"/>
  <c r="K29" i="203" s="1"/>
  <c r="K30" i="203" s="1"/>
  <c r="K31" i="203" s="1"/>
  <c r="K32" i="203" s="1"/>
  <c r="K33" i="203" s="1"/>
  <c r="K34" i="203" s="1"/>
  <c r="K35" i="203" s="1"/>
  <c r="K36" i="203" s="1"/>
  <c r="K37" i="203" s="1"/>
  <c r="K38" i="203" s="1"/>
  <c r="K39" i="203" s="1"/>
  <c r="K40" i="203" s="1"/>
  <c r="K41" i="203" s="1"/>
  <c r="K42" i="203" s="1"/>
  <c r="K43" i="203" s="1"/>
  <c r="K44" i="203" s="1"/>
  <c r="K45" i="203" s="1"/>
  <c r="K46" i="203" s="1"/>
  <c r="K47" i="203" s="1"/>
  <c r="K48" i="203" s="1"/>
  <c r="K49" i="203" s="1"/>
  <c r="K50" i="203" s="1"/>
  <c r="K51" i="203" s="1"/>
  <c r="K52" i="203" s="1"/>
  <c r="K53" i="203" s="1"/>
  <c r="K54" i="203" s="1"/>
  <c r="K55" i="203" s="1"/>
  <c r="K16" i="207"/>
  <c r="K17" i="207" s="1"/>
  <c r="K18" i="207" s="1"/>
  <c r="K19" i="207" s="1"/>
  <c r="K20" i="207" s="1"/>
  <c r="K21" i="207" s="1"/>
  <c r="K22" i="207" s="1"/>
  <c r="K23" i="207" s="1"/>
  <c r="K24" i="207" s="1"/>
  <c r="K25" i="207" s="1"/>
  <c r="K26" i="207" s="1"/>
  <c r="K27" i="207" s="1"/>
  <c r="K28" i="207" s="1"/>
  <c r="K29" i="207" s="1"/>
  <c r="K30" i="207" s="1"/>
  <c r="K31" i="207" s="1"/>
  <c r="K32" i="207" s="1"/>
  <c r="K33" i="207" s="1"/>
  <c r="K34" i="207" s="1"/>
  <c r="K35" i="207" s="1"/>
  <c r="K36" i="207" s="1"/>
  <c r="K37" i="207" s="1"/>
  <c r="K38" i="207" s="1"/>
  <c r="K39" i="207" s="1"/>
  <c r="K40" i="207" s="1"/>
  <c r="K41" i="207" s="1"/>
  <c r="K42" i="207" s="1"/>
  <c r="K43" i="207" s="1"/>
  <c r="K44" i="207" s="1"/>
  <c r="K45" i="207" s="1"/>
  <c r="K46" i="207" s="1"/>
  <c r="K47" i="207" s="1"/>
  <c r="K48" i="207" s="1"/>
  <c r="K49" i="207" s="1"/>
  <c r="K50" i="207" s="1"/>
  <c r="K51" i="207" s="1"/>
  <c r="K52" i="207" s="1"/>
  <c r="K53" i="207" s="1"/>
  <c r="K54" i="207" s="1"/>
  <c r="K55" i="207" s="1"/>
  <c r="K16" i="212"/>
  <c r="K17" i="212" s="1"/>
  <c r="K18" i="212" s="1"/>
  <c r="K19" i="212" s="1"/>
  <c r="K20" i="212" s="1"/>
  <c r="K21" i="212" s="1"/>
  <c r="K22" i="212" s="1"/>
  <c r="K23" i="212" s="1"/>
  <c r="K24" i="212" s="1"/>
  <c r="K25" i="212" s="1"/>
  <c r="K26" i="212" s="1"/>
  <c r="K27" i="212" s="1"/>
  <c r="K28" i="212" s="1"/>
  <c r="K29" i="212" s="1"/>
  <c r="K30" i="212" s="1"/>
  <c r="K31" i="212" s="1"/>
  <c r="K32" i="212" s="1"/>
  <c r="K33" i="212" s="1"/>
  <c r="K34" i="212" s="1"/>
  <c r="K35" i="212" s="1"/>
  <c r="K36" i="212" s="1"/>
  <c r="K37" i="212" s="1"/>
  <c r="K38" i="212" s="1"/>
  <c r="K39" i="212" s="1"/>
  <c r="K40" i="212" s="1"/>
  <c r="K41" i="212" s="1"/>
  <c r="K42" i="212" s="1"/>
  <c r="K43" i="212" s="1"/>
  <c r="K44" i="212" s="1"/>
  <c r="K45" i="212" s="1"/>
  <c r="K46" i="212" s="1"/>
  <c r="K47" i="212" s="1"/>
  <c r="K48" i="212" s="1"/>
  <c r="K49" i="212" s="1"/>
  <c r="K50" i="212" s="1"/>
  <c r="K51" i="212" s="1"/>
  <c r="K52" i="212" s="1"/>
  <c r="K53" i="212" s="1"/>
  <c r="K54" i="212" s="1"/>
  <c r="K55" i="212" s="1"/>
  <c r="K16" i="216"/>
  <c r="K17" i="216" s="1"/>
  <c r="K18" i="216" s="1"/>
  <c r="K19" i="216" s="1"/>
  <c r="K20" i="216" s="1"/>
  <c r="K21" i="216" s="1"/>
  <c r="K22" i="216" s="1"/>
  <c r="K23" i="216" s="1"/>
  <c r="K24" i="216" s="1"/>
  <c r="K25" i="216" s="1"/>
  <c r="K26" i="216" s="1"/>
  <c r="K27" i="216" s="1"/>
  <c r="K28" i="216" s="1"/>
  <c r="K29" i="216" s="1"/>
  <c r="K30" i="216" s="1"/>
  <c r="K31" i="216" s="1"/>
  <c r="K32" i="216" s="1"/>
  <c r="K33" i="216" s="1"/>
  <c r="K34" i="216" s="1"/>
  <c r="K35" i="216" s="1"/>
  <c r="K36" i="216" s="1"/>
  <c r="K37" i="216" s="1"/>
  <c r="K38" i="216" s="1"/>
  <c r="K39" i="216" s="1"/>
  <c r="K40" i="216" s="1"/>
  <c r="K41" i="216" s="1"/>
  <c r="K42" i="216" s="1"/>
  <c r="K43" i="216" s="1"/>
  <c r="K44" i="216" s="1"/>
  <c r="K45" i="216" s="1"/>
  <c r="K46" i="216" s="1"/>
  <c r="K47" i="216" s="1"/>
  <c r="K48" i="216" s="1"/>
  <c r="K49" i="216" s="1"/>
  <c r="K50" i="216" s="1"/>
  <c r="K51" i="216" s="1"/>
  <c r="K52" i="216" s="1"/>
  <c r="K53" i="216" s="1"/>
  <c r="K54" i="216" s="1"/>
  <c r="K55" i="216" s="1"/>
  <c r="K16" i="220"/>
  <c r="K17" i="220" s="1"/>
  <c r="K18" i="220" s="1"/>
  <c r="K19" i="220" s="1"/>
  <c r="K20" i="220" s="1"/>
  <c r="K21" i="220" s="1"/>
  <c r="K22" i="220" s="1"/>
  <c r="K23" i="220" s="1"/>
  <c r="K24" i="220" s="1"/>
  <c r="K25" i="220" s="1"/>
  <c r="K26" i="220" s="1"/>
  <c r="K27" i="220" s="1"/>
  <c r="K28" i="220" s="1"/>
  <c r="K29" i="220" s="1"/>
  <c r="K30" i="220" s="1"/>
  <c r="K31" i="220" s="1"/>
  <c r="K32" i="220" s="1"/>
  <c r="K33" i="220" s="1"/>
  <c r="K34" i="220" s="1"/>
  <c r="K35" i="220" s="1"/>
  <c r="K36" i="220" s="1"/>
  <c r="K37" i="220" s="1"/>
  <c r="K38" i="220" s="1"/>
  <c r="K39" i="220" s="1"/>
  <c r="K40" i="220" s="1"/>
  <c r="K41" i="220" s="1"/>
  <c r="K42" i="220" s="1"/>
  <c r="K43" i="220" s="1"/>
  <c r="K44" i="220" s="1"/>
  <c r="K45" i="220" s="1"/>
  <c r="K46" i="220" s="1"/>
  <c r="K47" i="220" s="1"/>
  <c r="K48" i="220" s="1"/>
  <c r="K49" i="220" s="1"/>
  <c r="K50" i="220" s="1"/>
  <c r="K51" i="220" s="1"/>
  <c r="K52" i="220" s="1"/>
  <c r="K53" i="220" s="1"/>
  <c r="K54" i="220" s="1"/>
  <c r="K55" i="220" s="1"/>
  <c r="K16" i="224"/>
  <c r="K17" i="224" s="1"/>
  <c r="K18" i="224" s="1"/>
  <c r="K19" i="224" s="1"/>
  <c r="K20" i="224" s="1"/>
  <c r="K21" i="224" s="1"/>
  <c r="K22" i="224" s="1"/>
  <c r="K23" i="224" s="1"/>
  <c r="K24" i="224" s="1"/>
  <c r="K25" i="224" s="1"/>
  <c r="K26" i="224" s="1"/>
  <c r="K27" i="224" s="1"/>
  <c r="K28" i="224" s="1"/>
  <c r="K29" i="224" s="1"/>
  <c r="K30" i="224" s="1"/>
  <c r="K31" i="224" s="1"/>
  <c r="K32" i="224" s="1"/>
  <c r="K33" i="224" s="1"/>
  <c r="K34" i="224" s="1"/>
  <c r="K35" i="224" s="1"/>
  <c r="K36" i="224" s="1"/>
  <c r="K37" i="224" s="1"/>
  <c r="K38" i="224" s="1"/>
  <c r="K39" i="224" s="1"/>
  <c r="K40" i="224" s="1"/>
  <c r="K41" i="224" s="1"/>
  <c r="K42" i="224" s="1"/>
  <c r="K43" i="224" s="1"/>
  <c r="K44" i="224" s="1"/>
  <c r="K45" i="224" s="1"/>
  <c r="K46" i="224" s="1"/>
  <c r="K47" i="224" s="1"/>
  <c r="K48" i="224" s="1"/>
  <c r="K49" i="224" s="1"/>
  <c r="K50" i="224" s="1"/>
  <c r="K51" i="224" s="1"/>
  <c r="K52" i="224" s="1"/>
  <c r="K53" i="224" s="1"/>
  <c r="K54" i="224" s="1"/>
  <c r="K55" i="224" s="1"/>
  <c r="K16" i="227"/>
  <c r="K17" i="227" s="1"/>
  <c r="K18" i="227" s="1"/>
  <c r="K19" i="227" s="1"/>
  <c r="K20" i="227" s="1"/>
  <c r="K21" i="227" s="1"/>
  <c r="K22" i="227" s="1"/>
  <c r="K23" i="227" s="1"/>
  <c r="K24" i="227" s="1"/>
  <c r="K25" i="227" s="1"/>
  <c r="K26" i="227" s="1"/>
  <c r="K27" i="227" s="1"/>
  <c r="K28" i="227" s="1"/>
  <c r="K29" i="227" s="1"/>
  <c r="K30" i="227" s="1"/>
  <c r="K31" i="227" s="1"/>
  <c r="K32" i="227" s="1"/>
  <c r="K33" i="227" s="1"/>
  <c r="K34" i="227" s="1"/>
  <c r="K35" i="227" s="1"/>
  <c r="K36" i="227" s="1"/>
  <c r="K37" i="227" s="1"/>
  <c r="K38" i="227" s="1"/>
  <c r="K39" i="227" s="1"/>
  <c r="K40" i="227" s="1"/>
  <c r="K41" i="227" s="1"/>
  <c r="K42" i="227" s="1"/>
  <c r="K43" i="227" s="1"/>
  <c r="K44" i="227" s="1"/>
  <c r="K45" i="227" s="1"/>
  <c r="K46" i="227" s="1"/>
  <c r="K47" i="227" s="1"/>
  <c r="K48" i="227" s="1"/>
  <c r="K49" i="227" s="1"/>
  <c r="K50" i="227" s="1"/>
  <c r="K51" i="227" s="1"/>
  <c r="K52" i="227" s="1"/>
  <c r="K53" i="227" s="1"/>
  <c r="K54" i="227" s="1"/>
  <c r="K55" i="227" s="1"/>
  <c r="K16" i="231"/>
  <c r="K17" i="231" s="1"/>
  <c r="K18" i="231" s="1"/>
  <c r="K19" i="231" s="1"/>
  <c r="K20" i="231" s="1"/>
  <c r="K21" i="231" s="1"/>
  <c r="K22" i="231" s="1"/>
  <c r="K23" i="231" s="1"/>
  <c r="K24" i="231" s="1"/>
  <c r="K25" i="231" s="1"/>
  <c r="K26" i="231" s="1"/>
  <c r="K27" i="231" s="1"/>
  <c r="K28" i="231" s="1"/>
  <c r="K29" i="231" s="1"/>
  <c r="K30" i="231" s="1"/>
  <c r="K31" i="231" s="1"/>
  <c r="K32" i="231" s="1"/>
  <c r="K33" i="231" s="1"/>
  <c r="K34" i="231" s="1"/>
  <c r="K35" i="231" s="1"/>
  <c r="K36" i="231" s="1"/>
  <c r="K37" i="231" s="1"/>
  <c r="K38" i="231" s="1"/>
  <c r="K39" i="231" s="1"/>
  <c r="K40" i="231" s="1"/>
  <c r="K41" i="231" s="1"/>
  <c r="K42" i="231" s="1"/>
  <c r="K43" i="231" s="1"/>
  <c r="K44" i="231" s="1"/>
  <c r="K45" i="231" s="1"/>
  <c r="K46" i="231" s="1"/>
  <c r="K47" i="231" s="1"/>
  <c r="K48" i="231" s="1"/>
  <c r="K49" i="231" s="1"/>
  <c r="K50" i="231" s="1"/>
  <c r="K51" i="231" s="1"/>
  <c r="K52" i="231" s="1"/>
  <c r="K53" i="231" s="1"/>
  <c r="K54" i="231" s="1"/>
  <c r="K55" i="231" s="1"/>
  <c r="K16" i="235"/>
  <c r="K17" i="235" s="1"/>
  <c r="K18" i="235" s="1"/>
  <c r="K19" i="235" s="1"/>
  <c r="K20" i="235" s="1"/>
  <c r="K21" i="235" s="1"/>
  <c r="K22" i="235" s="1"/>
  <c r="K23" i="235" s="1"/>
  <c r="K24" i="235" s="1"/>
  <c r="K25" i="235" s="1"/>
  <c r="K26" i="235" s="1"/>
  <c r="K27" i="235" s="1"/>
  <c r="K28" i="235" s="1"/>
  <c r="K29" i="235" s="1"/>
  <c r="K30" i="235" s="1"/>
  <c r="K31" i="235" s="1"/>
  <c r="K32" i="235" s="1"/>
  <c r="K33" i="235" s="1"/>
  <c r="K34" i="235" s="1"/>
  <c r="K35" i="235" s="1"/>
  <c r="K36" i="235" s="1"/>
  <c r="K37" i="235" s="1"/>
  <c r="K38" i="235" s="1"/>
  <c r="K39" i="235" s="1"/>
  <c r="K40" i="235" s="1"/>
  <c r="K41" i="235" s="1"/>
  <c r="K42" i="235" s="1"/>
  <c r="K43" i="235" s="1"/>
  <c r="K44" i="235" s="1"/>
  <c r="K45" i="235" s="1"/>
  <c r="K46" i="235" s="1"/>
  <c r="K47" i="235" s="1"/>
  <c r="K48" i="235" s="1"/>
  <c r="K49" i="235" s="1"/>
  <c r="K50" i="235" s="1"/>
  <c r="K51" i="235" s="1"/>
  <c r="K52" i="235" s="1"/>
  <c r="K53" i="235" s="1"/>
  <c r="K54" i="235" s="1"/>
  <c r="K55" i="235" s="1"/>
  <c r="K16" i="239"/>
  <c r="K17" i="239" s="1"/>
  <c r="K18" i="239" s="1"/>
  <c r="K19" i="239" s="1"/>
  <c r="K20" i="239" s="1"/>
  <c r="K21" i="239" s="1"/>
  <c r="K22" i="239" s="1"/>
  <c r="K23" i="239" s="1"/>
  <c r="K24" i="239" s="1"/>
  <c r="K25" i="239" s="1"/>
  <c r="K26" i="239" s="1"/>
  <c r="K27" i="239" s="1"/>
  <c r="K28" i="239" s="1"/>
  <c r="K29" i="239" s="1"/>
  <c r="K30" i="239" s="1"/>
  <c r="K31" i="239" s="1"/>
  <c r="K32" i="239" s="1"/>
  <c r="K33" i="239" s="1"/>
  <c r="K34" i="239" s="1"/>
  <c r="K35" i="239" s="1"/>
  <c r="K36" i="239" s="1"/>
  <c r="K37" i="239" s="1"/>
  <c r="K38" i="239" s="1"/>
  <c r="K39" i="239" s="1"/>
  <c r="K40" i="239" s="1"/>
  <c r="K41" i="239" s="1"/>
  <c r="K42" i="239" s="1"/>
  <c r="K43" i="239" s="1"/>
  <c r="K44" i="239" s="1"/>
  <c r="K45" i="239" s="1"/>
  <c r="K46" i="239" s="1"/>
  <c r="K47" i="239" s="1"/>
  <c r="K48" i="239" s="1"/>
  <c r="K49" i="239" s="1"/>
  <c r="K50" i="239" s="1"/>
  <c r="K51" i="239" s="1"/>
  <c r="K52" i="239" s="1"/>
  <c r="K53" i="239" s="1"/>
  <c r="K54" i="239" s="1"/>
  <c r="K55" i="239" s="1"/>
  <c r="K16" i="243"/>
  <c r="K17" i="243" s="1"/>
  <c r="K18" i="243" s="1"/>
  <c r="K19" i="243" s="1"/>
  <c r="K20" i="243" s="1"/>
  <c r="K21" i="243" s="1"/>
  <c r="K22" i="243" s="1"/>
  <c r="K23" i="243" s="1"/>
  <c r="K24" i="243" s="1"/>
  <c r="K25" i="243" s="1"/>
  <c r="K26" i="243" s="1"/>
  <c r="K27" i="243" s="1"/>
  <c r="K28" i="243" s="1"/>
  <c r="K29" i="243" s="1"/>
  <c r="K30" i="243" s="1"/>
  <c r="K31" i="243" s="1"/>
  <c r="K32" i="243" s="1"/>
  <c r="K33" i="243" s="1"/>
  <c r="K34" i="243" s="1"/>
  <c r="K35" i="243" s="1"/>
  <c r="K36" i="243" s="1"/>
  <c r="K37" i="243" s="1"/>
  <c r="K38" i="243" s="1"/>
  <c r="K39" i="243" s="1"/>
  <c r="K40" i="243" s="1"/>
  <c r="K41" i="243" s="1"/>
  <c r="K42" i="243" s="1"/>
  <c r="K43" i="243" s="1"/>
  <c r="K44" i="243" s="1"/>
  <c r="K45" i="243" s="1"/>
  <c r="K46" i="243" s="1"/>
  <c r="K47" i="243" s="1"/>
  <c r="K48" i="243" s="1"/>
  <c r="K49" i="243" s="1"/>
  <c r="K50" i="243" s="1"/>
  <c r="K51" i="243" s="1"/>
  <c r="K52" i="243" s="1"/>
  <c r="K53" i="243" s="1"/>
  <c r="K54" i="243" s="1"/>
  <c r="K55" i="243" s="1"/>
  <c r="K16" i="247"/>
  <c r="K17" i="247" s="1"/>
  <c r="K18" i="247" s="1"/>
  <c r="K19" i="247" s="1"/>
  <c r="K20" i="247" s="1"/>
  <c r="K21" i="247" s="1"/>
  <c r="K22" i="247" s="1"/>
  <c r="K23" i="247" s="1"/>
  <c r="K24" i="247" s="1"/>
  <c r="K25" i="247" s="1"/>
  <c r="K26" i="247" s="1"/>
  <c r="K27" i="247" s="1"/>
  <c r="K28" i="247" s="1"/>
  <c r="K29" i="247" s="1"/>
  <c r="K30" i="247" s="1"/>
  <c r="K31" i="247" s="1"/>
  <c r="K32" i="247" s="1"/>
  <c r="K33" i="247" s="1"/>
  <c r="K34" i="247" s="1"/>
  <c r="K35" i="247" s="1"/>
  <c r="K36" i="247" s="1"/>
  <c r="K37" i="247" s="1"/>
  <c r="K38" i="247" s="1"/>
  <c r="K39" i="247" s="1"/>
  <c r="K40" i="247" s="1"/>
  <c r="K41" i="247" s="1"/>
  <c r="K42" i="247" s="1"/>
  <c r="K43" i="247" s="1"/>
  <c r="K44" i="247" s="1"/>
  <c r="K45" i="247" s="1"/>
  <c r="K46" i="247" s="1"/>
  <c r="K47" i="247" s="1"/>
  <c r="K48" i="247" s="1"/>
  <c r="K49" i="247" s="1"/>
  <c r="K50" i="247" s="1"/>
  <c r="K51" i="247" s="1"/>
  <c r="K52" i="247" s="1"/>
  <c r="K53" i="247" s="1"/>
  <c r="K54" i="247" s="1"/>
  <c r="K55" i="247" s="1"/>
  <c r="R178" i="136" s="1"/>
  <c r="K16" i="251"/>
  <c r="K17" i="251" s="1"/>
  <c r="K18" i="251" s="1"/>
  <c r="K19" i="251" s="1"/>
  <c r="K20" i="251" s="1"/>
  <c r="K21" i="251" s="1"/>
  <c r="K22" i="251" s="1"/>
  <c r="K23" i="251" s="1"/>
  <c r="K24" i="251" s="1"/>
  <c r="K25" i="251" s="1"/>
  <c r="K26" i="251" s="1"/>
  <c r="K27" i="251" s="1"/>
  <c r="K28" i="251" s="1"/>
  <c r="K29" i="251" s="1"/>
  <c r="K30" i="251" s="1"/>
  <c r="K31" i="251" s="1"/>
  <c r="K32" i="251" s="1"/>
  <c r="K33" i="251" s="1"/>
  <c r="K34" i="251" s="1"/>
  <c r="K35" i="251" s="1"/>
  <c r="K36" i="251" s="1"/>
  <c r="K37" i="251" s="1"/>
  <c r="K38" i="251" s="1"/>
  <c r="K39" i="251" s="1"/>
  <c r="K40" i="251" s="1"/>
  <c r="K41" i="251" s="1"/>
  <c r="K42" i="251" s="1"/>
  <c r="K43" i="251" s="1"/>
  <c r="K44" i="251" s="1"/>
  <c r="K45" i="251" s="1"/>
  <c r="K46" i="251" s="1"/>
  <c r="K47" i="251" s="1"/>
  <c r="K48" i="251" s="1"/>
  <c r="K49" i="251" s="1"/>
  <c r="K50" i="251" s="1"/>
  <c r="K51" i="251" s="1"/>
  <c r="K52" i="251" s="1"/>
  <c r="K53" i="251" s="1"/>
  <c r="K54" i="251" s="1"/>
  <c r="K55" i="251" s="1"/>
  <c r="R182" i="136" s="1"/>
  <c r="K16" i="255"/>
  <c r="K17" i="255" s="1"/>
  <c r="K18" i="255" s="1"/>
  <c r="K19" i="255" s="1"/>
  <c r="K20" i="255" s="1"/>
  <c r="K21" i="255" s="1"/>
  <c r="K22" i="255" s="1"/>
  <c r="K23" i="255" s="1"/>
  <c r="K24" i="255" s="1"/>
  <c r="K25" i="255" s="1"/>
  <c r="K26" i="255" s="1"/>
  <c r="K27" i="255" s="1"/>
  <c r="K28" i="255" s="1"/>
  <c r="K29" i="255" s="1"/>
  <c r="K30" i="255" s="1"/>
  <c r="K31" i="255" s="1"/>
  <c r="K32" i="255" s="1"/>
  <c r="K33" i="255" s="1"/>
  <c r="K34" i="255" s="1"/>
  <c r="K35" i="255" s="1"/>
  <c r="K36" i="255" s="1"/>
  <c r="K37" i="255" s="1"/>
  <c r="K38" i="255" s="1"/>
  <c r="K39" i="255" s="1"/>
  <c r="K40" i="255" s="1"/>
  <c r="K41" i="255" s="1"/>
  <c r="K42" i="255" s="1"/>
  <c r="K43" i="255" s="1"/>
  <c r="K44" i="255" s="1"/>
  <c r="K45" i="255" s="1"/>
  <c r="K46" i="255" s="1"/>
  <c r="K47" i="255" s="1"/>
  <c r="K48" i="255" s="1"/>
  <c r="K49" i="255" s="1"/>
  <c r="K50" i="255" s="1"/>
  <c r="K51" i="255" s="1"/>
  <c r="K52" i="255" s="1"/>
  <c r="K53" i="255" s="1"/>
  <c r="K54" i="255" s="1"/>
  <c r="K55" i="255" s="1"/>
  <c r="K16" i="259"/>
  <c r="K17" i="259" s="1"/>
  <c r="K18" i="259" s="1"/>
  <c r="K19" i="259" s="1"/>
  <c r="K20" i="259" s="1"/>
  <c r="K21" i="259" s="1"/>
  <c r="K22" i="259" s="1"/>
  <c r="K23" i="259" s="1"/>
  <c r="K24" i="259" s="1"/>
  <c r="K25" i="259" s="1"/>
  <c r="K26" i="259" s="1"/>
  <c r="K27" i="259" s="1"/>
  <c r="K28" i="259" s="1"/>
  <c r="K29" i="259" s="1"/>
  <c r="K30" i="259" s="1"/>
  <c r="K31" i="259" s="1"/>
  <c r="K32" i="259" s="1"/>
  <c r="K33" i="259" s="1"/>
  <c r="K34" i="259" s="1"/>
  <c r="K35" i="259" s="1"/>
  <c r="K36" i="259" s="1"/>
  <c r="K37" i="259" s="1"/>
  <c r="K38" i="259" s="1"/>
  <c r="K39" i="259" s="1"/>
  <c r="K40" i="259" s="1"/>
  <c r="K41" i="259" s="1"/>
  <c r="K42" i="259" s="1"/>
  <c r="K43" i="259" s="1"/>
  <c r="K44" i="259" s="1"/>
  <c r="K45" i="259" s="1"/>
  <c r="K46" i="259" s="1"/>
  <c r="K47" i="259" s="1"/>
  <c r="K48" i="259" s="1"/>
  <c r="K49" i="259" s="1"/>
  <c r="K50" i="259" s="1"/>
  <c r="K51" i="259" s="1"/>
  <c r="K52" i="259" s="1"/>
  <c r="K53" i="259" s="1"/>
  <c r="K54" i="259" s="1"/>
  <c r="K55" i="259" s="1"/>
  <c r="K16" i="263"/>
  <c r="K17" i="263" s="1"/>
  <c r="K18" i="263" s="1"/>
  <c r="K19" i="263" s="1"/>
  <c r="K20" i="263" s="1"/>
  <c r="K21" i="263" s="1"/>
  <c r="K22" i="263" s="1"/>
  <c r="K23" i="263" s="1"/>
  <c r="K24" i="263" s="1"/>
  <c r="K25" i="263" s="1"/>
  <c r="K26" i="263" s="1"/>
  <c r="K27" i="263" s="1"/>
  <c r="K28" i="263" s="1"/>
  <c r="K29" i="263" s="1"/>
  <c r="K30" i="263" s="1"/>
  <c r="K31" i="263" s="1"/>
  <c r="K32" i="263" s="1"/>
  <c r="K33" i="263" s="1"/>
  <c r="K34" i="263" s="1"/>
  <c r="K35" i="263" s="1"/>
  <c r="K36" i="263" s="1"/>
  <c r="K37" i="263" s="1"/>
  <c r="K38" i="263" s="1"/>
  <c r="K39" i="263" s="1"/>
  <c r="K40" i="263" s="1"/>
  <c r="K41" i="263" s="1"/>
  <c r="K42" i="263" s="1"/>
  <c r="K43" i="263" s="1"/>
  <c r="K44" i="263" s="1"/>
  <c r="K45" i="263" s="1"/>
  <c r="K46" i="263" s="1"/>
  <c r="K47" i="263" s="1"/>
  <c r="K48" i="263" s="1"/>
  <c r="K49" i="263" s="1"/>
  <c r="K50" i="263" s="1"/>
  <c r="K51" i="263" s="1"/>
  <c r="K52" i="263" s="1"/>
  <c r="K53" i="263" s="1"/>
  <c r="K54" i="263" s="1"/>
  <c r="K55" i="263" s="1"/>
  <c r="K16" i="271"/>
  <c r="K17" i="271" s="1"/>
  <c r="K18" i="271" s="1"/>
  <c r="K19" i="271" s="1"/>
  <c r="K20" i="271" s="1"/>
  <c r="K21" i="271" s="1"/>
  <c r="K22" i="271" s="1"/>
  <c r="K23" i="271" s="1"/>
  <c r="K24" i="271" s="1"/>
  <c r="K25" i="271" s="1"/>
  <c r="K26" i="271" s="1"/>
  <c r="K27" i="271" s="1"/>
  <c r="K28" i="271" s="1"/>
  <c r="K29" i="271" s="1"/>
  <c r="K30" i="271" s="1"/>
  <c r="K31" i="271" s="1"/>
  <c r="K32" i="271" s="1"/>
  <c r="K33" i="271" s="1"/>
  <c r="K34" i="271" s="1"/>
  <c r="K35" i="271" s="1"/>
  <c r="K36" i="271" s="1"/>
  <c r="K37" i="271" s="1"/>
  <c r="K38" i="271" s="1"/>
  <c r="K39" i="271" s="1"/>
  <c r="K40" i="271" s="1"/>
  <c r="K41" i="271" s="1"/>
  <c r="K42" i="271" s="1"/>
  <c r="K43" i="271" s="1"/>
  <c r="K44" i="271" s="1"/>
  <c r="K45" i="271" s="1"/>
  <c r="K46" i="271" s="1"/>
  <c r="K47" i="271" s="1"/>
  <c r="K48" i="271" s="1"/>
  <c r="K49" i="271" s="1"/>
  <c r="K50" i="271" s="1"/>
  <c r="K51" i="271" s="1"/>
  <c r="K52" i="271" s="1"/>
  <c r="K53" i="271" s="1"/>
  <c r="K54" i="271" s="1"/>
  <c r="K55" i="271" s="1"/>
  <c r="K16" i="267"/>
  <c r="K17" i="267" s="1"/>
  <c r="K18" i="267" s="1"/>
  <c r="K19" i="267" s="1"/>
  <c r="K20" i="267" s="1"/>
  <c r="K21" i="267" s="1"/>
  <c r="K22" i="267" s="1"/>
  <c r="K23" i="267" s="1"/>
  <c r="K24" i="267" s="1"/>
  <c r="K25" i="267" s="1"/>
  <c r="K26" i="267" s="1"/>
  <c r="K27" i="267" s="1"/>
  <c r="K28" i="267" s="1"/>
  <c r="K29" i="267" s="1"/>
  <c r="K30" i="267" s="1"/>
  <c r="K31" i="267" s="1"/>
  <c r="K32" i="267" s="1"/>
  <c r="K33" i="267" s="1"/>
  <c r="K34" i="267" s="1"/>
  <c r="K35" i="267" s="1"/>
  <c r="K36" i="267" s="1"/>
  <c r="K37" i="267" s="1"/>
  <c r="K38" i="267" s="1"/>
  <c r="K39" i="267" s="1"/>
  <c r="K40" i="267" s="1"/>
  <c r="K41" i="267" s="1"/>
  <c r="K42" i="267" s="1"/>
  <c r="K43" i="267" s="1"/>
  <c r="K44" i="267" s="1"/>
  <c r="K45" i="267" s="1"/>
  <c r="K46" i="267" s="1"/>
  <c r="K47" i="267" s="1"/>
  <c r="K48" i="267" s="1"/>
  <c r="K49" i="267" s="1"/>
  <c r="K50" i="267" s="1"/>
  <c r="K51" i="267" s="1"/>
  <c r="K52" i="267" s="1"/>
  <c r="K53" i="267" s="1"/>
  <c r="K54" i="267" s="1"/>
  <c r="K55" i="267" s="1"/>
  <c r="K16" i="55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K38" i="55" s="1"/>
  <c r="K39" i="55" s="1"/>
  <c r="K40" i="55" s="1"/>
  <c r="K41" i="55" s="1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R8" i="136" s="1"/>
  <c r="F8" i="189" s="1"/>
  <c r="K16" i="61"/>
  <c r="K17" i="61" s="1"/>
  <c r="K18" i="61" s="1"/>
  <c r="K19" i="61" s="1"/>
  <c r="K20" i="61" s="1"/>
  <c r="K21" i="61" s="1"/>
  <c r="K22" i="61" s="1"/>
  <c r="K23" i="61" s="1"/>
  <c r="K24" i="61" s="1"/>
  <c r="K25" i="61" s="1"/>
  <c r="K26" i="61" s="1"/>
  <c r="K27" i="61" s="1"/>
  <c r="K28" i="61" s="1"/>
  <c r="K29" i="61" s="1"/>
  <c r="K30" i="61" s="1"/>
  <c r="K31" i="61" s="1"/>
  <c r="K32" i="61" s="1"/>
  <c r="K33" i="61" s="1"/>
  <c r="K34" i="61" s="1"/>
  <c r="K35" i="61" s="1"/>
  <c r="K36" i="61" s="1"/>
  <c r="K37" i="61" s="1"/>
  <c r="K38" i="61" s="1"/>
  <c r="K39" i="61" s="1"/>
  <c r="K40" i="61" s="1"/>
  <c r="K41" i="61" s="1"/>
  <c r="K42" i="61" s="1"/>
  <c r="K43" i="61" s="1"/>
  <c r="K44" i="61" s="1"/>
  <c r="K45" i="61" s="1"/>
  <c r="K46" i="61" s="1"/>
  <c r="K47" i="61" s="1"/>
  <c r="K48" i="61" s="1"/>
  <c r="K49" i="61" s="1"/>
  <c r="K50" i="61" s="1"/>
  <c r="K51" i="61" s="1"/>
  <c r="K52" i="61" s="1"/>
  <c r="K53" i="61" s="1"/>
  <c r="K54" i="61" s="1"/>
  <c r="K55" i="61" s="1"/>
  <c r="K16" i="67"/>
  <c r="K17" i="67" s="1"/>
  <c r="K18" i="67" s="1"/>
  <c r="K19" i="67" s="1"/>
  <c r="K20" i="67" s="1"/>
  <c r="K21" i="67" s="1"/>
  <c r="K22" i="67" s="1"/>
  <c r="K23" i="67" s="1"/>
  <c r="K24" i="67" s="1"/>
  <c r="K25" i="67" s="1"/>
  <c r="K26" i="67" s="1"/>
  <c r="K27" i="67" s="1"/>
  <c r="K28" i="67" s="1"/>
  <c r="K29" i="67" s="1"/>
  <c r="K30" i="67" s="1"/>
  <c r="K31" i="67" s="1"/>
  <c r="K32" i="67" s="1"/>
  <c r="K33" i="67" s="1"/>
  <c r="K34" i="67" s="1"/>
  <c r="K35" i="67" s="1"/>
  <c r="K36" i="67" s="1"/>
  <c r="K37" i="67" s="1"/>
  <c r="K38" i="67" s="1"/>
  <c r="K39" i="67" s="1"/>
  <c r="K40" i="67" s="1"/>
  <c r="K41" i="67" s="1"/>
  <c r="K42" i="67" s="1"/>
  <c r="K43" i="67" s="1"/>
  <c r="K44" i="67" s="1"/>
  <c r="K45" i="67" s="1"/>
  <c r="K46" i="67" s="1"/>
  <c r="K47" i="67" s="1"/>
  <c r="K48" i="67" s="1"/>
  <c r="K49" i="67" s="1"/>
  <c r="K50" i="67" s="1"/>
  <c r="K51" i="67" s="1"/>
  <c r="K52" i="67" s="1"/>
  <c r="K53" i="67" s="1"/>
  <c r="K54" i="67" s="1"/>
  <c r="K55" i="67" s="1"/>
  <c r="K16" i="71"/>
  <c r="K17" i="71" s="1"/>
  <c r="K18" i="71" s="1"/>
  <c r="K19" i="71" s="1"/>
  <c r="K20" i="71" s="1"/>
  <c r="K21" i="71" s="1"/>
  <c r="K22" i="71" s="1"/>
  <c r="K23" i="71" s="1"/>
  <c r="K24" i="71" s="1"/>
  <c r="K25" i="71" s="1"/>
  <c r="K26" i="71" s="1"/>
  <c r="K27" i="71" s="1"/>
  <c r="K28" i="71" s="1"/>
  <c r="K29" i="71" s="1"/>
  <c r="K30" i="71" s="1"/>
  <c r="K31" i="71" s="1"/>
  <c r="K32" i="71" s="1"/>
  <c r="K33" i="71" s="1"/>
  <c r="K34" i="71" s="1"/>
  <c r="K35" i="71" s="1"/>
  <c r="K36" i="71" s="1"/>
  <c r="K37" i="71" s="1"/>
  <c r="K38" i="71" s="1"/>
  <c r="K39" i="71" s="1"/>
  <c r="K40" i="71" s="1"/>
  <c r="K41" i="71" s="1"/>
  <c r="K42" i="71" s="1"/>
  <c r="K43" i="71" s="1"/>
  <c r="K44" i="71" s="1"/>
  <c r="K45" i="71" s="1"/>
  <c r="K46" i="71" s="1"/>
  <c r="K47" i="71" s="1"/>
  <c r="K48" i="71" s="1"/>
  <c r="K49" i="71" s="1"/>
  <c r="K50" i="71" s="1"/>
  <c r="K51" i="71" s="1"/>
  <c r="K52" i="71" s="1"/>
  <c r="K53" i="71" s="1"/>
  <c r="K54" i="71" s="1"/>
  <c r="K55" i="71" s="1"/>
  <c r="K16" i="77"/>
  <c r="K17" i="77" s="1"/>
  <c r="K18" i="77" s="1"/>
  <c r="K19" i="77" s="1"/>
  <c r="K20" i="77" s="1"/>
  <c r="K21" i="77" s="1"/>
  <c r="K22" i="77" s="1"/>
  <c r="K23" i="77" s="1"/>
  <c r="K24" i="77" s="1"/>
  <c r="K25" i="77" s="1"/>
  <c r="K26" i="77" s="1"/>
  <c r="K27" i="77" s="1"/>
  <c r="K28" i="77" s="1"/>
  <c r="K29" i="77" s="1"/>
  <c r="K30" i="77" s="1"/>
  <c r="K31" i="77" s="1"/>
  <c r="K32" i="77" s="1"/>
  <c r="K33" i="77" s="1"/>
  <c r="K34" i="77" s="1"/>
  <c r="K35" i="77" s="1"/>
  <c r="K36" i="77" s="1"/>
  <c r="K37" i="77" s="1"/>
  <c r="K38" i="77" s="1"/>
  <c r="K39" i="77" s="1"/>
  <c r="K40" i="77" s="1"/>
  <c r="K41" i="77" s="1"/>
  <c r="K42" i="77" s="1"/>
  <c r="K43" i="77" s="1"/>
  <c r="K44" i="77" s="1"/>
  <c r="K45" i="77" s="1"/>
  <c r="K46" i="77" s="1"/>
  <c r="K47" i="77" s="1"/>
  <c r="K48" i="77" s="1"/>
  <c r="K49" i="77" s="1"/>
  <c r="K50" i="77" s="1"/>
  <c r="K51" i="77" s="1"/>
  <c r="K52" i="77" s="1"/>
  <c r="K53" i="77" s="1"/>
  <c r="K54" i="77" s="1"/>
  <c r="K55" i="77" s="1"/>
  <c r="K16" i="82"/>
  <c r="K17" i="82" s="1"/>
  <c r="K18" i="82" s="1"/>
  <c r="K19" i="82" s="1"/>
  <c r="K20" i="82" s="1"/>
  <c r="K21" i="82" s="1"/>
  <c r="K22" i="82" s="1"/>
  <c r="K23" i="82" s="1"/>
  <c r="K24" i="82" s="1"/>
  <c r="K25" i="82" s="1"/>
  <c r="K26" i="82" s="1"/>
  <c r="K27" i="82" s="1"/>
  <c r="K28" i="82" s="1"/>
  <c r="K29" i="82" s="1"/>
  <c r="K30" i="82" s="1"/>
  <c r="K31" i="82" s="1"/>
  <c r="K32" i="82" s="1"/>
  <c r="K33" i="82" s="1"/>
  <c r="K34" i="82" s="1"/>
  <c r="K35" i="82" s="1"/>
  <c r="K36" i="82" s="1"/>
  <c r="K37" i="82" s="1"/>
  <c r="K38" i="82" s="1"/>
  <c r="K39" i="82" s="1"/>
  <c r="K40" i="82" s="1"/>
  <c r="K41" i="82" s="1"/>
  <c r="K42" i="82" s="1"/>
  <c r="K43" i="82" s="1"/>
  <c r="K44" i="82" s="1"/>
  <c r="K45" i="82" s="1"/>
  <c r="K46" i="82" s="1"/>
  <c r="K47" i="82" s="1"/>
  <c r="K48" i="82" s="1"/>
  <c r="K49" i="82" s="1"/>
  <c r="K50" i="82" s="1"/>
  <c r="K51" i="82" s="1"/>
  <c r="K52" i="82" s="1"/>
  <c r="K53" i="82" s="1"/>
  <c r="K54" i="82" s="1"/>
  <c r="K55" i="82" s="1"/>
  <c r="K16" i="88"/>
  <c r="K17" i="88" s="1"/>
  <c r="K18" i="88" s="1"/>
  <c r="K19" i="88" s="1"/>
  <c r="K20" i="88" s="1"/>
  <c r="K21" i="88" s="1"/>
  <c r="K22" i="88" s="1"/>
  <c r="K23" i="88" s="1"/>
  <c r="K24" i="88" s="1"/>
  <c r="K25" i="88" s="1"/>
  <c r="K26" i="88" s="1"/>
  <c r="K27" i="88" s="1"/>
  <c r="K28" i="88" s="1"/>
  <c r="K29" i="88" s="1"/>
  <c r="K30" i="88" s="1"/>
  <c r="K31" i="88" s="1"/>
  <c r="K32" i="88" s="1"/>
  <c r="K33" i="88" s="1"/>
  <c r="K34" i="88" s="1"/>
  <c r="K35" i="88" s="1"/>
  <c r="K36" i="88" s="1"/>
  <c r="K37" i="88" s="1"/>
  <c r="K38" i="88" s="1"/>
  <c r="K39" i="88" s="1"/>
  <c r="K40" i="88" s="1"/>
  <c r="K41" i="88" s="1"/>
  <c r="K42" i="88" s="1"/>
  <c r="K43" i="88" s="1"/>
  <c r="K44" i="88" s="1"/>
  <c r="K45" i="88" s="1"/>
  <c r="K46" i="88" s="1"/>
  <c r="K47" i="88" s="1"/>
  <c r="K48" i="88" s="1"/>
  <c r="K49" i="88" s="1"/>
  <c r="K50" i="88" s="1"/>
  <c r="K51" i="88" s="1"/>
  <c r="K52" i="88" s="1"/>
  <c r="K53" i="88" s="1"/>
  <c r="K54" i="88" s="1"/>
  <c r="K55" i="88" s="1"/>
  <c r="R34" i="136" s="1"/>
  <c r="F34" i="189" s="1"/>
  <c r="E34" i="189" s="1"/>
  <c r="K16" i="94"/>
  <c r="K17" i="94" s="1"/>
  <c r="K18" i="94" s="1"/>
  <c r="K19" i="94" s="1"/>
  <c r="K20" i="94" s="1"/>
  <c r="K21" i="94" s="1"/>
  <c r="K22" i="94" s="1"/>
  <c r="K23" i="94" s="1"/>
  <c r="K24" i="94" s="1"/>
  <c r="K25" i="94" s="1"/>
  <c r="K26" i="94" s="1"/>
  <c r="K27" i="94" s="1"/>
  <c r="K28" i="94" s="1"/>
  <c r="K29" i="94" s="1"/>
  <c r="K30" i="94" s="1"/>
  <c r="K31" i="94" s="1"/>
  <c r="K32" i="94" s="1"/>
  <c r="K33" i="94" s="1"/>
  <c r="K34" i="94" s="1"/>
  <c r="K35" i="94" s="1"/>
  <c r="K36" i="94" s="1"/>
  <c r="K37" i="94" s="1"/>
  <c r="K38" i="94" s="1"/>
  <c r="K39" i="94" s="1"/>
  <c r="K40" i="94" s="1"/>
  <c r="K41" i="94" s="1"/>
  <c r="K42" i="94" s="1"/>
  <c r="K43" i="94" s="1"/>
  <c r="K44" i="94" s="1"/>
  <c r="K45" i="94" s="1"/>
  <c r="K46" i="94" s="1"/>
  <c r="K47" i="94" s="1"/>
  <c r="K48" i="94" s="1"/>
  <c r="K49" i="94" s="1"/>
  <c r="K50" i="94" s="1"/>
  <c r="K51" i="94" s="1"/>
  <c r="K52" i="94" s="1"/>
  <c r="K53" i="94" s="1"/>
  <c r="K54" i="94" s="1"/>
  <c r="K55" i="94" s="1"/>
  <c r="R38" i="136" s="1"/>
  <c r="K16" i="99"/>
  <c r="K17" i="99" s="1"/>
  <c r="K18" i="99" s="1"/>
  <c r="K19" i="99" s="1"/>
  <c r="K20" i="99" s="1"/>
  <c r="K21" i="99" s="1"/>
  <c r="K22" i="99" s="1"/>
  <c r="K23" i="99" s="1"/>
  <c r="K24" i="99" s="1"/>
  <c r="K25" i="99" s="1"/>
  <c r="K26" i="99" s="1"/>
  <c r="K27" i="99" s="1"/>
  <c r="K28" i="99" s="1"/>
  <c r="K29" i="99" s="1"/>
  <c r="K30" i="99" s="1"/>
  <c r="K31" i="99" s="1"/>
  <c r="K32" i="99" s="1"/>
  <c r="K33" i="99" s="1"/>
  <c r="K34" i="99" s="1"/>
  <c r="K35" i="99" s="1"/>
  <c r="K36" i="99" s="1"/>
  <c r="K37" i="99" s="1"/>
  <c r="K38" i="99" s="1"/>
  <c r="K39" i="99" s="1"/>
  <c r="K40" i="99" s="1"/>
  <c r="K41" i="99" s="1"/>
  <c r="K42" i="99" s="1"/>
  <c r="K43" i="99" s="1"/>
  <c r="K44" i="99" s="1"/>
  <c r="K45" i="99" s="1"/>
  <c r="K46" i="99" s="1"/>
  <c r="K47" i="99" s="1"/>
  <c r="K48" i="99" s="1"/>
  <c r="K49" i="99" s="1"/>
  <c r="K50" i="99" s="1"/>
  <c r="K51" i="99" s="1"/>
  <c r="K52" i="99" s="1"/>
  <c r="K53" i="99" s="1"/>
  <c r="K54" i="99" s="1"/>
  <c r="K55" i="99" s="1"/>
  <c r="K16" i="103"/>
  <c r="K17" i="103" s="1"/>
  <c r="K18" i="103" s="1"/>
  <c r="K19" i="103" s="1"/>
  <c r="K20" i="103" s="1"/>
  <c r="K21" i="103" s="1"/>
  <c r="K22" i="103" s="1"/>
  <c r="K23" i="103" s="1"/>
  <c r="K24" i="103" s="1"/>
  <c r="K25" i="103" s="1"/>
  <c r="K26" i="103" s="1"/>
  <c r="K27" i="103" s="1"/>
  <c r="K28" i="103" s="1"/>
  <c r="K29" i="103" s="1"/>
  <c r="K30" i="103" s="1"/>
  <c r="K31" i="103" s="1"/>
  <c r="K32" i="103" s="1"/>
  <c r="K33" i="103" s="1"/>
  <c r="K34" i="103" s="1"/>
  <c r="K35" i="103" s="1"/>
  <c r="K36" i="103" s="1"/>
  <c r="K37" i="103" s="1"/>
  <c r="K38" i="103" s="1"/>
  <c r="K39" i="103" s="1"/>
  <c r="K40" i="103" s="1"/>
  <c r="K41" i="103" s="1"/>
  <c r="K42" i="103" s="1"/>
  <c r="K43" i="103" s="1"/>
  <c r="K44" i="103" s="1"/>
  <c r="K45" i="103" s="1"/>
  <c r="K46" i="103" s="1"/>
  <c r="K47" i="103" s="1"/>
  <c r="K48" i="103" s="1"/>
  <c r="K49" i="103" s="1"/>
  <c r="K50" i="103" s="1"/>
  <c r="K51" i="103" s="1"/>
  <c r="K52" i="103" s="1"/>
  <c r="K53" i="103" s="1"/>
  <c r="K54" i="103" s="1"/>
  <c r="K55" i="103" s="1"/>
  <c r="K16" i="108"/>
  <c r="K17" i="108" s="1"/>
  <c r="K18" i="108" s="1"/>
  <c r="K19" i="108" s="1"/>
  <c r="K20" i="108" s="1"/>
  <c r="K21" i="108" s="1"/>
  <c r="K22" i="108" s="1"/>
  <c r="K23" i="108" s="1"/>
  <c r="K24" i="108" s="1"/>
  <c r="K25" i="108" s="1"/>
  <c r="K26" i="108" s="1"/>
  <c r="K27" i="108" s="1"/>
  <c r="K28" i="108" s="1"/>
  <c r="K29" i="108" s="1"/>
  <c r="K30" i="108" s="1"/>
  <c r="K31" i="108" s="1"/>
  <c r="K32" i="108" s="1"/>
  <c r="K33" i="108" s="1"/>
  <c r="K34" i="108" s="1"/>
  <c r="K35" i="108" s="1"/>
  <c r="K36" i="108" s="1"/>
  <c r="K37" i="108" s="1"/>
  <c r="K38" i="108" s="1"/>
  <c r="K39" i="108" s="1"/>
  <c r="K40" i="108" s="1"/>
  <c r="K41" i="108" s="1"/>
  <c r="K42" i="108" s="1"/>
  <c r="K43" i="108" s="1"/>
  <c r="K44" i="108" s="1"/>
  <c r="K45" i="108" s="1"/>
  <c r="K46" i="108" s="1"/>
  <c r="K47" i="108" s="1"/>
  <c r="K48" i="108" s="1"/>
  <c r="K49" i="108" s="1"/>
  <c r="K50" i="108" s="1"/>
  <c r="K51" i="108" s="1"/>
  <c r="K52" i="108" s="1"/>
  <c r="K53" i="108" s="1"/>
  <c r="K54" i="108" s="1"/>
  <c r="K55" i="108" s="1"/>
  <c r="K16" i="112"/>
  <c r="K17" i="112" s="1"/>
  <c r="K18" i="112" s="1"/>
  <c r="K19" i="112" s="1"/>
  <c r="K20" i="112" s="1"/>
  <c r="K21" i="112" s="1"/>
  <c r="K22" i="112" s="1"/>
  <c r="K23" i="112" s="1"/>
  <c r="K24" i="112" s="1"/>
  <c r="K25" i="112" s="1"/>
  <c r="K26" i="112" s="1"/>
  <c r="K27" i="112" s="1"/>
  <c r="K28" i="112" s="1"/>
  <c r="K29" i="112" s="1"/>
  <c r="K30" i="112" s="1"/>
  <c r="K31" i="112" s="1"/>
  <c r="K32" i="112" s="1"/>
  <c r="K33" i="112" s="1"/>
  <c r="K34" i="112" s="1"/>
  <c r="K35" i="112" s="1"/>
  <c r="K36" i="112" s="1"/>
  <c r="K37" i="112" s="1"/>
  <c r="K38" i="112" s="1"/>
  <c r="K39" i="112" s="1"/>
  <c r="K40" i="112" s="1"/>
  <c r="K41" i="112" s="1"/>
  <c r="K42" i="112" s="1"/>
  <c r="K43" i="112" s="1"/>
  <c r="K44" i="112" s="1"/>
  <c r="K45" i="112" s="1"/>
  <c r="K46" i="112" s="1"/>
  <c r="K47" i="112" s="1"/>
  <c r="K48" i="112" s="1"/>
  <c r="K49" i="112" s="1"/>
  <c r="K50" i="112" s="1"/>
  <c r="K51" i="112" s="1"/>
  <c r="K52" i="112" s="1"/>
  <c r="K53" i="112" s="1"/>
  <c r="K54" i="112" s="1"/>
  <c r="K55" i="112" s="1"/>
  <c r="K16" i="116"/>
  <c r="K17" i="116" s="1"/>
  <c r="K18" i="116" s="1"/>
  <c r="K19" i="116" s="1"/>
  <c r="K20" i="116" s="1"/>
  <c r="K21" i="116" s="1"/>
  <c r="K22" i="116" s="1"/>
  <c r="K23" i="116" s="1"/>
  <c r="K24" i="116" s="1"/>
  <c r="K25" i="116" s="1"/>
  <c r="K26" i="116" s="1"/>
  <c r="K27" i="116" s="1"/>
  <c r="K28" i="116" s="1"/>
  <c r="K29" i="116" s="1"/>
  <c r="K30" i="116" s="1"/>
  <c r="K31" i="116" s="1"/>
  <c r="K32" i="116" s="1"/>
  <c r="K33" i="116" s="1"/>
  <c r="K34" i="116" s="1"/>
  <c r="K35" i="116" s="1"/>
  <c r="K36" i="116" s="1"/>
  <c r="K37" i="116" s="1"/>
  <c r="K38" i="116" s="1"/>
  <c r="K39" i="116" s="1"/>
  <c r="K40" i="116" s="1"/>
  <c r="K41" i="116" s="1"/>
  <c r="K42" i="116" s="1"/>
  <c r="K43" i="116" s="1"/>
  <c r="K44" i="116" s="1"/>
  <c r="K45" i="116" s="1"/>
  <c r="K46" i="116" s="1"/>
  <c r="K47" i="116" s="1"/>
  <c r="K48" i="116" s="1"/>
  <c r="K49" i="116" s="1"/>
  <c r="K50" i="116" s="1"/>
  <c r="K51" i="116" s="1"/>
  <c r="K52" i="116" s="1"/>
  <c r="K53" i="116" s="1"/>
  <c r="K54" i="116" s="1"/>
  <c r="K55" i="116" s="1"/>
  <c r="K16" i="120"/>
  <c r="K17" i="120" s="1"/>
  <c r="K18" i="120" s="1"/>
  <c r="K19" i="120" s="1"/>
  <c r="K20" i="120" s="1"/>
  <c r="K21" i="120" s="1"/>
  <c r="K22" i="120" s="1"/>
  <c r="K23" i="120" s="1"/>
  <c r="K24" i="120" s="1"/>
  <c r="K25" i="120" s="1"/>
  <c r="K26" i="120" s="1"/>
  <c r="K27" i="120" s="1"/>
  <c r="K28" i="120" s="1"/>
  <c r="K29" i="120" s="1"/>
  <c r="K30" i="120" s="1"/>
  <c r="K31" i="120" s="1"/>
  <c r="K32" i="120" s="1"/>
  <c r="K33" i="120" s="1"/>
  <c r="K34" i="120" s="1"/>
  <c r="K35" i="120" s="1"/>
  <c r="K36" i="120" s="1"/>
  <c r="K37" i="120" s="1"/>
  <c r="K38" i="120" s="1"/>
  <c r="K39" i="120" s="1"/>
  <c r="K40" i="120" s="1"/>
  <c r="K41" i="120" s="1"/>
  <c r="K42" i="120" s="1"/>
  <c r="K43" i="120" s="1"/>
  <c r="K44" i="120" s="1"/>
  <c r="K45" i="120" s="1"/>
  <c r="K46" i="120" s="1"/>
  <c r="K47" i="120" s="1"/>
  <c r="K48" i="120" s="1"/>
  <c r="K49" i="120" s="1"/>
  <c r="K50" i="120" s="1"/>
  <c r="K51" i="120" s="1"/>
  <c r="K52" i="120" s="1"/>
  <c r="K53" i="120" s="1"/>
  <c r="K54" i="120" s="1"/>
  <c r="K55" i="120" s="1"/>
  <c r="I16" i="264"/>
  <c r="I55" i="264" s="1"/>
  <c r="I16" i="265"/>
  <c r="I55" i="265" s="1"/>
  <c r="J16" i="265"/>
  <c r="J55" i="265" s="1"/>
  <c r="I16" i="266"/>
  <c r="I55" i="266" s="1"/>
  <c r="J16" i="266"/>
  <c r="J55" i="266" s="1"/>
  <c r="I16" i="267"/>
  <c r="I55" i="267" s="1"/>
  <c r="J16" i="267"/>
  <c r="J55" i="267" s="1"/>
  <c r="I16" i="268"/>
  <c r="I55" i="268" s="1"/>
  <c r="J16" i="268"/>
  <c r="J55" i="268" s="1"/>
  <c r="J16" i="269"/>
  <c r="J55" i="269" s="1"/>
  <c r="I16" i="269"/>
  <c r="I55" i="269" s="1"/>
  <c r="I16" i="270"/>
  <c r="I55" i="270" s="1"/>
  <c r="J16" i="270"/>
  <c r="J55" i="270" s="1"/>
  <c r="I16" i="271"/>
  <c r="I55" i="271" s="1"/>
  <c r="J16" i="271"/>
  <c r="J55" i="271" s="1"/>
  <c r="I16" i="272"/>
  <c r="I55" i="272" s="1"/>
  <c r="J16" i="272"/>
  <c r="J55" i="272" s="1"/>
  <c r="I16" i="273"/>
  <c r="I55" i="273" s="1"/>
  <c r="J16" i="273"/>
  <c r="J55" i="273" s="1"/>
  <c r="I16" i="274"/>
  <c r="I55" i="274" s="1"/>
  <c r="J16" i="274"/>
  <c r="J55" i="274" s="1"/>
  <c r="I16" i="263"/>
  <c r="I55" i="263" s="1"/>
  <c r="J16" i="263"/>
  <c r="J55" i="263" s="1"/>
  <c r="I16" i="262"/>
  <c r="I55" i="262" s="1"/>
  <c r="J16" i="262"/>
  <c r="J55" i="262" s="1"/>
  <c r="I16" i="261"/>
  <c r="I55" i="261" s="1"/>
  <c r="J16" i="261"/>
  <c r="J55" i="261" s="1"/>
  <c r="I16" i="260"/>
  <c r="I55" i="260" s="1"/>
  <c r="J16" i="260"/>
  <c r="J55" i="260" s="1"/>
  <c r="I16" i="259"/>
  <c r="I55" i="259" s="1"/>
  <c r="J16" i="259"/>
  <c r="J55" i="259" s="1"/>
  <c r="I16" i="258"/>
  <c r="I55" i="258" s="1"/>
  <c r="J16" i="258"/>
  <c r="J55" i="258" s="1"/>
  <c r="I16" i="257"/>
  <c r="I55" i="257" s="1"/>
  <c r="J16" i="257"/>
  <c r="J55" i="257" s="1"/>
  <c r="I16" i="256"/>
  <c r="I55" i="256" s="1"/>
  <c r="J16" i="256"/>
  <c r="J55" i="256" s="1"/>
  <c r="I16" i="255"/>
  <c r="I55" i="255" s="1"/>
  <c r="J16" i="255"/>
  <c r="J55" i="255" s="1"/>
  <c r="I16" i="254"/>
  <c r="I55" i="254" s="1"/>
  <c r="J16" i="254"/>
  <c r="J55" i="254" s="1"/>
  <c r="I16" i="253"/>
  <c r="I55" i="253" s="1"/>
  <c r="J16" i="253"/>
  <c r="J55" i="253" s="1"/>
  <c r="I16" i="252"/>
  <c r="I55" i="252" s="1"/>
  <c r="J16" i="252"/>
  <c r="J55" i="252" s="1"/>
  <c r="I16" i="251"/>
  <c r="I55" i="251" s="1"/>
  <c r="J16" i="251"/>
  <c r="J55" i="251" s="1"/>
  <c r="I16" i="250"/>
  <c r="I55" i="250" s="1"/>
  <c r="J16" i="250"/>
  <c r="J55" i="250" s="1"/>
  <c r="I16" i="249"/>
  <c r="I55" i="249" s="1"/>
  <c r="J16" i="249"/>
  <c r="J55" i="249" s="1"/>
  <c r="I16" i="248"/>
  <c r="I55" i="248" s="1"/>
  <c r="J16" i="248"/>
  <c r="J55" i="248" s="1"/>
  <c r="J16" i="247"/>
  <c r="J55" i="247" s="1"/>
  <c r="I16" i="247"/>
  <c r="I55" i="247" s="1"/>
  <c r="I16" i="246"/>
  <c r="I55" i="246" s="1"/>
  <c r="J16" i="246"/>
  <c r="J55" i="246" s="1"/>
  <c r="I16" i="245"/>
  <c r="I55" i="245" s="1"/>
  <c r="J16" i="245"/>
  <c r="J55" i="245" s="1"/>
  <c r="I16" i="244"/>
  <c r="I55" i="244" s="1"/>
  <c r="J16" i="244"/>
  <c r="J55" i="244" s="1"/>
  <c r="I16" i="243"/>
  <c r="I55" i="243" s="1"/>
  <c r="J16" i="243"/>
  <c r="J55" i="243" s="1"/>
  <c r="I16" i="242"/>
  <c r="I55" i="242" s="1"/>
  <c r="J16" i="242"/>
  <c r="J55" i="242" s="1"/>
  <c r="I16" i="241"/>
  <c r="I55" i="241" s="1"/>
  <c r="J16" i="241"/>
  <c r="J55" i="241" s="1"/>
  <c r="I16" i="240"/>
  <c r="I55" i="240" s="1"/>
  <c r="J16" i="240"/>
  <c r="J55" i="240" s="1"/>
  <c r="I16" i="239"/>
  <c r="I55" i="239" s="1"/>
  <c r="J16" i="239"/>
  <c r="J55" i="239" s="1"/>
  <c r="I16" i="238"/>
  <c r="I55" i="238" s="1"/>
  <c r="J16" i="238"/>
  <c r="J55" i="238" s="1"/>
  <c r="I16" i="237"/>
  <c r="I55" i="237" s="1"/>
  <c r="J16" i="237"/>
  <c r="J55" i="237" s="1"/>
  <c r="I16" i="236"/>
  <c r="I55" i="236" s="1"/>
  <c r="J16" i="236"/>
  <c r="J55" i="236" s="1"/>
  <c r="I16" i="235"/>
  <c r="I55" i="235" s="1"/>
  <c r="J16" i="235"/>
  <c r="J55" i="235" s="1"/>
  <c r="I16" i="234"/>
  <c r="I55" i="234" s="1"/>
  <c r="J16" i="234"/>
  <c r="J55" i="234" s="1"/>
  <c r="I16" i="233"/>
  <c r="I55" i="233" s="1"/>
  <c r="J16" i="233"/>
  <c r="J55" i="233" s="1"/>
  <c r="I16" i="232"/>
  <c r="I55" i="232" s="1"/>
  <c r="J16" i="232"/>
  <c r="J55" i="232" s="1"/>
  <c r="I16" i="231"/>
  <c r="I55" i="231" s="1"/>
  <c r="J16" i="231"/>
  <c r="J55" i="231" s="1"/>
  <c r="I16" i="230"/>
  <c r="I55" i="230" s="1"/>
  <c r="J16" i="230"/>
  <c r="J55" i="230" s="1"/>
  <c r="I16" i="229"/>
  <c r="I55" i="229" s="1"/>
  <c r="J16" i="229"/>
  <c r="J55" i="229" s="1"/>
  <c r="I16" i="228"/>
  <c r="I55" i="228" s="1"/>
  <c r="J16" i="228"/>
  <c r="J55" i="228" s="1"/>
  <c r="I16" i="227"/>
  <c r="I55" i="227" s="1"/>
  <c r="J16" i="227"/>
  <c r="J55" i="227" s="1"/>
  <c r="I16" i="226"/>
  <c r="I55" i="226" s="1"/>
  <c r="J16" i="226"/>
  <c r="J55" i="226" s="1"/>
  <c r="K16" i="225"/>
  <c r="K17" i="225" s="1"/>
  <c r="K18" i="225" s="1"/>
  <c r="K19" i="225" s="1"/>
  <c r="K20" i="225" s="1"/>
  <c r="K21" i="225" s="1"/>
  <c r="K22" i="225" s="1"/>
  <c r="K23" i="225" s="1"/>
  <c r="K24" i="225" s="1"/>
  <c r="K25" i="225" s="1"/>
  <c r="K26" i="225" s="1"/>
  <c r="K27" i="225" s="1"/>
  <c r="K28" i="225" s="1"/>
  <c r="K29" i="225" s="1"/>
  <c r="K30" i="225" s="1"/>
  <c r="K31" i="225" s="1"/>
  <c r="K32" i="225" s="1"/>
  <c r="K33" i="225" s="1"/>
  <c r="K34" i="225" s="1"/>
  <c r="K35" i="225" s="1"/>
  <c r="K36" i="225" s="1"/>
  <c r="K37" i="225" s="1"/>
  <c r="K38" i="225" s="1"/>
  <c r="K39" i="225" s="1"/>
  <c r="K40" i="225" s="1"/>
  <c r="K41" i="225" s="1"/>
  <c r="K42" i="225" s="1"/>
  <c r="K43" i="225" s="1"/>
  <c r="K44" i="225" s="1"/>
  <c r="K45" i="225" s="1"/>
  <c r="K46" i="225" s="1"/>
  <c r="K47" i="225" s="1"/>
  <c r="K48" i="225" s="1"/>
  <c r="K49" i="225" s="1"/>
  <c r="K50" i="225" s="1"/>
  <c r="K51" i="225" s="1"/>
  <c r="K52" i="225" s="1"/>
  <c r="K53" i="225" s="1"/>
  <c r="K54" i="225" s="1"/>
  <c r="K55" i="225" s="1"/>
  <c r="I16" i="225"/>
  <c r="I55" i="225" s="1"/>
  <c r="I16" i="224"/>
  <c r="I55" i="224" s="1"/>
  <c r="J16" i="224"/>
  <c r="J55" i="224" s="1"/>
  <c r="I16" i="223"/>
  <c r="I55" i="223" s="1"/>
  <c r="J16" i="223"/>
  <c r="J55" i="223" s="1"/>
  <c r="I16" i="222"/>
  <c r="I55" i="222" s="1"/>
  <c r="J16" i="222"/>
  <c r="J55" i="222" s="1"/>
  <c r="I16" i="221"/>
  <c r="I55" i="221" s="1"/>
  <c r="J16" i="221"/>
  <c r="J55" i="221" s="1"/>
  <c r="J16" i="220"/>
  <c r="J55" i="220" s="1"/>
  <c r="I16" i="220"/>
  <c r="I55" i="220" s="1"/>
  <c r="I16" i="219"/>
  <c r="I55" i="219" s="1"/>
  <c r="J16" i="219"/>
  <c r="J55" i="219" s="1"/>
  <c r="I16" i="218"/>
  <c r="I55" i="218" s="1"/>
  <c r="J16" i="218"/>
  <c r="J55" i="218" s="1"/>
  <c r="I16" i="217"/>
  <c r="I55" i="217" s="1"/>
  <c r="J16" i="217"/>
  <c r="J55" i="217" s="1"/>
  <c r="I16" i="216"/>
  <c r="I55" i="216" s="1"/>
  <c r="J16" i="216"/>
  <c r="J55" i="216" s="1"/>
  <c r="I16" i="215"/>
  <c r="I55" i="215" s="1"/>
  <c r="J16" i="215"/>
  <c r="J55" i="215" s="1"/>
  <c r="I16" i="214"/>
  <c r="I55" i="214" s="1"/>
  <c r="J16" i="214"/>
  <c r="J55" i="214" s="1"/>
  <c r="I16" i="213"/>
  <c r="I55" i="213" s="1"/>
  <c r="J16" i="213"/>
  <c r="J55" i="213" s="1"/>
  <c r="I16" i="212"/>
  <c r="I55" i="212" s="1"/>
  <c r="J16" i="212"/>
  <c r="J55" i="212" s="1"/>
  <c r="I16" i="211"/>
  <c r="I55" i="211" s="1"/>
  <c r="J16" i="211"/>
  <c r="J55" i="211" s="1"/>
  <c r="I16" i="210"/>
  <c r="I55" i="210" s="1"/>
  <c r="J16" i="210"/>
  <c r="J55" i="210" s="1"/>
  <c r="I16" i="209"/>
  <c r="I55" i="209" s="1"/>
  <c r="J16" i="209"/>
  <c r="J55" i="209" s="1"/>
  <c r="G17" i="208"/>
  <c r="G18" i="208" s="1"/>
  <c r="G19" i="208" s="1"/>
  <c r="G20" i="208" s="1"/>
  <c r="G21" i="208" s="1"/>
  <c r="G22" i="208" s="1"/>
  <c r="G23" i="208" s="1"/>
  <c r="G24" i="208" s="1"/>
  <c r="G25" i="208" s="1"/>
  <c r="G26" i="208" s="1"/>
  <c r="G27" i="208" s="1"/>
  <c r="G28" i="208" s="1"/>
  <c r="G29" i="208" s="1"/>
  <c r="G30" i="208" s="1"/>
  <c r="G31" i="208" s="1"/>
  <c r="G32" i="208" s="1"/>
  <c r="G33" i="208" s="1"/>
  <c r="G34" i="208" s="1"/>
  <c r="G35" i="208" s="1"/>
  <c r="G36" i="208" s="1"/>
  <c r="G37" i="208" s="1"/>
  <c r="G38" i="208" s="1"/>
  <c r="G39" i="208" s="1"/>
  <c r="G40" i="208" s="1"/>
  <c r="G41" i="208" s="1"/>
  <c r="G42" i="208" s="1"/>
  <c r="G43" i="208" s="1"/>
  <c r="G44" i="208" s="1"/>
  <c r="G45" i="208" s="1"/>
  <c r="G46" i="208" s="1"/>
  <c r="G47" i="208" s="1"/>
  <c r="G48" i="208" s="1"/>
  <c r="G49" i="208" s="1"/>
  <c r="G50" i="208" s="1"/>
  <c r="G51" i="208" s="1"/>
  <c r="G52" i="208" s="1"/>
  <c r="G53" i="208" s="1"/>
  <c r="G55" i="208" s="1"/>
  <c r="I16" i="207"/>
  <c r="I55" i="207" s="1"/>
  <c r="J16" i="207"/>
  <c r="J55" i="207" s="1"/>
  <c r="I16" i="206"/>
  <c r="I55" i="206" s="1"/>
  <c r="J16" i="206"/>
  <c r="J55" i="206" s="1"/>
  <c r="J16" i="205"/>
  <c r="J55" i="205" s="1"/>
  <c r="I16" i="205"/>
  <c r="I55" i="205" s="1"/>
  <c r="I16" i="204"/>
  <c r="I55" i="204" s="1"/>
  <c r="J16" i="204"/>
  <c r="J55" i="204" s="1"/>
  <c r="I16" i="203"/>
  <c r="I55" i="203" s="1"/>
  <c r="J16" i="203"/>
  <c r="J55" i="203" s="1"/>
  <c r="I16" i="202"/>
  <c r="I55" i="202" s="1"/>
  <c r="J16" i="202"/>
  <c r="J55" i="202" s="1"/>
  <c r="I16" i="201"/>
  <c r="I55" i="201" s="1"/>
  <c r="J16" i="201"/>
  <c r="J55" i="201" s="1"/>
  <c r="I16" i="200"/>
  <c r="I55" i="200" s="1"/>
  <c r="J16" i="200"/>
  <c r="J55" i="200" s="1"/>
  <c r="J16" i="199"/>
  <c r="J55" i="199" s="1"/>
  <c r="I16" i="199"/>
  <c r="I55" i="199" s="1"/>
  <c r="I16" i="198"/>
  <c r="I55" i="198" s="1"/>
  <c r="J16" i="198"/>
  <c r="J55" i="198" s="1"/>
  <c r="I16" i="197"/>
  <c r="I55" i="197" s="1"/>
  <c r="J16" i="197"/>
  <c r="J55" i="197" s="1"/>
  <c r="I16" i="196"/>
  <c r="I55" i="196" s="1"/>
  <c r="J16" i="196"/>
  <c r="J55" i="196" s="1"/>
  <c r="I16" i="195"/>
  <c r="I55" i="195" s="1"/>
  <c r="J16" i="195"/>
  <c r="J55" i="195" s="1"/>
  <c r="I16" i="194"/>
  <c r="I55" i="194" s="1"/>
  <c r="J16" i="194"/>
  <c r="J55" i="194" s="1"/>
  <c r="I16" i="193"/>
  <c r="I55" i="193" s="1"/>
  <c r="J16" i="193"/>
  <c r="J55" i="193" s="1"/>
  <c r="I16" i="192"/>
  <c r="I55" i="192" s="1"/>
  <c r="J16" i="192"/>
  <c r="J55" i="192" s="1"/>
  <c r="I16" i="191"/>
  <c r="I55" i="191" s="1"/>
  <c r="J16" i="191"/>
  <c r="J55" i="191" s="1"/>
  <c r="I16" i="190"/>
  <c r="I55" i="190" s="1"/>
  <c r="J16" i="190"/>
  <c r="J55" i="190" s="1"/>
  <c r="I16" i="182"/>
  <c r="I55" i="182" s="1"/>
  <c r="J16" i="182"/>
  <c r="J55" i="182" s="1"/>
  <c r="I16" i="180"/>
  <c r="I55" i="180" s="1"/>
  <c r="J16" i="180"/>
  <c r="J55" i="180" s="1"/>
  <c r="I16" i="181"/>
  <c r="I55" i="181" s="1"/>
  <c r="J16" i="181"/>
  <c r="J55" i="181" s="1"/>
  <c r="I16" i="179"/>
  <c r="I55" i="179" s="1"/>
  <c r="J16" i="179"/>
  <c r="J55" i="179" s="1"/>
  <c r="I16" i="178"/>
  <c r="I55" i="178" s="1"/>
  <c r="J16" i="178"/>
  <c r="J55" i="178" s="1"/>
  <c r="I16" i="177"/>
  <c r="I55" i="177" s="1"/>
  <c r="J16" i="177"/>
  <c r="J55" i="177" s="1"/>
  <c r="I16" i="176"/>
  <c r="I55" i="176" s="1"/>
  <c r="J16" i="176"/>
  <c r="J55" i="176" s="1"/>
  <c r="I16" i="175"/>
  <c r="I55" i="175" s="1"/>
  <c r="J16" i="175"/>
  <c r="J55" i="175" s="1"/>
  <c r="I16" i="174"/>
  <c r="I55" i="174" s="1"/>
  <c r="J16" i="174"/>
  <c r="J55" i="174" s="1"/>
  <c r="I16" i="173"/>
  <c r="I55" i="173" s="1"/>
  <c r="J16" i="173"/>
  <c r="J55" i="173" s="1"/>
  <c r="I16" i="172"/>
  <c r="I55" i="172" s="1"/>
  <c r="J16" i="172"/>
  <c r="J55" i="172" s="1"/>
  <c r="I16" i="171"/>
  <c r="I55" i="171" s="1"/>
  <c r="J16" i="171"/>
  <c r="J55" i="171" s="1"/>
  <c r="I16" i="170"/>
  <c r="I55" i="170" s="1"/>
  <c r="J16" i="170"/>
  <c r="J55" i="170" s="1"/>
  <c r="I16" i="169"/>
  <c r="I55" i="169" s="1"/>
  <c r="J16" i="169"/>
  <c r="J55" i="169" s="1"/>
  <c r="J16" i="168"/>
  <c r="J55" i="168" s="1"/>
  <c r="I16" i="168"/>
  <c r="I55" i="168" s="1"/>
  <c r="I16" i="167"/>
  <c r="I55" i="167" s="1"/>
  <c r="J16" i="167"/>
  <c r="J55" i="167" s="1"/>
  <c r="J16" i="166"/>
  <c r="J55" i="166" s="1"/>
  <c r="I16" i="166"/>
  <c r="I55" i="166" s="1"/>
  <c r="I16" i="165"/>
  <c r="I55" i="165" s="1"/>
  <c r="J16" i="165"/>
  <c r="J55" i="165" s="1"/>
  <c r="I16" i="164"/>
  <c r="I55" i="164" s="1"/>
  <c r="J16" i="164"/>
  <c r="J55" i="164" s="1"/>
  <c r="I16" i="163"/>
  <c r="I55" i="163" s="1"/>
  <c r="J16" i="163"/>
  <c r="J55" i="163" s="1"/>
  <c r="I16" i="162"/>
  <c r="I55" i="162" s="1"/>
  <c r="J16" i="162"/>
  <c r="J55" i="162" s="1"/>
  <c r="I16" i="161"/>
  <c r="I55" i="161" s="1"/>
  <c r="J16" i="161"/>
  <c r="J55" i="161" s="1"/>
  <c r="I16" i="160"/>
  <c r="I55" i="160" s="1"/>
  <c r="J16" i="160"/>
  <c r="J55" i="160" s="1"/>
  <c r="I16" i="159"/>
  <c r="I55" i="159" s="1"/>
  <c r="J16" i="159"/>
  <c r="J55" i="159" s="1"/>
  <c r="I16" i="135"/>
  <c r="I55" i="135" s="1"/>
  <c r="J16" i="135"/>
  <c r="J55" i="135" s="1"/>
  <c r="I16" i="134"/>
  <c r="I55" i="134" s="1"/>
  <c r="J16" i="134"/>
  <c r="J55" i="134" s="1"/>
  <c r="I16" i="133"/>
  <c r="I55" i="133" s="1"/>
  <c r="J16" i="133"/>
  <c r="J55" i="133" s="1"/>
  <c r="I16" i="132"/>
  <c r="I55" i="132" s="1"/>
  <c r="J16" i="132"/>
  <c r="J55" i="132" s="1"/>
  <c r="I16" i="131"/>
  <c r="I55" i="131" s="1"/>
  <c r="J16" i="131"/>
  <c r="J55" i="131" s="1"/>
  <c r="I16" i="130"/>
  <c r="I55" i="130" s="1"/>
  <c r="J16" i="130"/>
  <c r="J55" i="130" s="1"/>
  <c r="J16" i="129"/>
  <c r="J55" i="129" s="1"/>
  <c r="I16" i="129"/>
  <c r="I55" i="129" s="1"/>
  <c r="I16" i="128"/>
  <c r="I55" i="128" s="1"/>
  <c r="J16" i="128"/>
  <c r="J55" i="128" s="1"/>
  <c r="I16" i="127"/>
  <c r="I55" i="127" s="1"/>
  <c r="J16" i="127"/>
  <c r="J55" i="127" s="1"/>
  <c r="I16" i="158"/>
  <c r="I55" i="158" s="1"/>
  <c r="J16" i="158"/>
  <c r="J55" i="158" s="1"/>
  <c r="I16" i="157"/>
  <c r="I55" i="157" s="1"/>
  <c r="J16" i="157"/>
  <c r="J55" i="157" s="1"/>
  <c r="I16" i="156"/>
  <c r="I55" i="156" s="1"/>
  <c r="J16" i="156"/>
  <c r="J55" i="156" s="1"/>
  <c r="I16" i="155"/>
  <c r="I55" i="155" s="1"/>
  <c r="J16" i="155"/>
  <c r="J55" i="155" s="1"/>
  <c r="I16" i="154"/>
  <c r="I55" i="154" s="1"/>
  <c r="J16" i="154"/>
  <c r="J55" i="154" s="1"/>
  <c r="I16" i="153"/>
  <c r="I55" i="153" s="1"/>
  <c r="J16" i="153"/>
  <c r="J55" i="153" s="1"/>
  <c r="I16" i="152"/>
  <c r="I55" i="152" s="1"/>
  <c r="J16" i="152"/>
  <c r="J55" i="152" s="1"/>
  <c r="I16" i="126"/>
  <c r="I55" i="126" s="1"/>
  <c r="J16" i="126"/>
  <c r="J55" i="126" s="1"/>
  <c r="I16" i="125"/>
  <c r="I55" i="125" s="1"/>
  <c r="J16" i="125"/>
  <c r="J55" i="125" s="1"/>
  <c r="I16" i="124"/>
  <c r="I55" i="124" s="1"/>
  <c r="J16" i="124"/>
  <c r="J55" i="124" s="1"/>
  <c r="I16" i="123"/>
  <c r="I55" i="123" s="1"/>
  <c r="J16" i="123"/>
  <c r="J55" i="123" s="1"/>
  <c r="I16" i="121"/>
  <c r="I55" i="121" s="1"/>
  <c r="J16" i="121"/>
  <c r="J55" i="121" s="1"/>
  <c r="G17" i="151"/>
  <c r="G18" i="151" s="1"/>
  <c r="G19" i="151" s="1"/>
  <c r="G20" i="151" s="1"/>
  <c r="G21" i="151" s="1"/>
  <c r="G22" i="151" s="1"/>
  <c r="G23" i="151" s="1"/>
  <c r="G24" i="151" s="1"/>
  <c r="G25" i="151" s="1"/>
  <c r="G26" i="151" s="1"/>
  <c r="G27" i="151" s="1"/>
  <c r="G28" i="151" s="1"/>
  <c r="G29" i="151" s="1"/>
  <c r="G30" i="151" s="1"/>
  <c r="G31" i="151" s="1"/>
  <c r="G32" i="151" s="1"/>
  <c r="G33" i="151" s="1"/>
  <c r="G34" i="151" s="1"/>
  <c r="G35" i="151" s="1"/>
  <c r="G36" i="151" s="1"/>
  <c r="G37" i="151" s="1"/>
  <c r="G38" i="151" s="1"/>
  <c r="G39" i="151" s="1"/>
  <c r="G40" i="151" s="1"/>
  <c r="G41" i="151" s="1"/>
  <c r="G42" i="151" s="1"/>
  <c r="G43" i="151" s="1"/>
  <c r="G44" i="151" s="1"/>
  <c r="G45" i="151" s="1"/>
  <c r="G46" i="151" s="1"/>
  <c r="G47" i="151" s="1"/>
  <c r="G48" i="151" s="1"/>
  <c r="G49" i="151" s="1"/>
  <c r="G50" i="151" s="1"/>
  <c r="G51" i="151" s="1"/>
  <c r="G52" i="151" s="1"/>
  <c r="G53" i="151" s="1"/>
  <c r="G55" i="151" s="1"/>
  <c r="I16" i="150"/>
  <c r="I55" i="150" s="1"/>
  <c r="J16" i="150"/>
  <c r="J55" i="150" s="1"/>
  <c r="I16" i="149"/>
  <c r="I55" i="149" s="1"/>
  <c r="J16" i="149"/>
  <c r="J55" i="149" s="1"/>
  <c r="I16" i="148"/>
  <c r="I55" i="148" s="1"/>
  <c r="J16" i="148"/>
  <c r="J55" i="148" s="1"/>
  <c r="I16" i="147"/>
  <c r="I55" i="147" s="1"/>
  <c r="J16" i="147"/>
  <c r="J55" i="147" s="1"/>
  <c r="I16" i="145"/>
  <c r="I55" i="145" s="1"/>
  <c r="J16" i="145"/>
  <c r="J55" i="145" s="1"/>
  <c r="I16" i="144"/>
  <c r="I55" i="144" s="1"/>
  <c r="J16" i="144"/>
  <c r="J55" i="144" s="1"/>
  <c r="I16" i="143"/>
  <c r="I55" i="143" s="1"/>
  <c r="J16" i="143"/>
  <c r="J55" i="143" s="1"/>
  <c r="J16" i="142"/>
  <c r="J55" i="142" s="1"/>
  <c r="I16" i="142"/>
  <c r="I55" i="142" s="1"/>
  <c r="I16" i="140"/>
  <c r="I55" i="140" s="1"/>
  <c r="J16" i="140"/>
  <c r="J55" i="140" s="1"/>
  <c r="I16" i="139"/>
  <c r="I55" i="139" s="1"/>
  <c r="J16" i="139"/>
  <c r="J55" i="139" s="1"/>
  <c r="I16" i="138"/>
  <c r="I55" i="138" s="1"/>
  <c r="J16" i="138"/>
  <c r="J55" i="138" s="1"/>
  <c r="I16" i="120"/>
  <c r="I55" i="120" s="1"/>
  <c r="J16" i="120"/>
  <c r="J55" i="120" s="1"/>
  <c r="I16" i="119"/>
  <c r="I55" i="119" s="1"/>
  <c r="J16" i="119"/>
  <c r="J55" i="119" s="1"/>
  <c r="I16" i="118"/>
  <c r="I55" i="118" s="1"/>
  <c r="J16" i="118"/>
  <c r="J55" i="118" s="1"/>
  <c r="I16" i="117"/>
  <c r="I55" i="117" s="1"/>
  <c r="J16" i="117"/>
  <c r="J55" i="117" s="1"/>
  <c r="I16" i="116"/>
  <c r="I55" i="116" s="1"/>
  <c r="J16" i="116"/>
  <c r="J55" i="116" s="1"/>
  <c r="I16" i="115"/>
  <c r="I55" i="115" s="1"/>
  <c r="J16" i="115"/>
  <c r="J55" i="115" s="1"/>
  <c r="I16" i="114"/>
  <c r="I55" i="114" s="1"/>
  <c r="J16" i="114"/>
  <c r="J55" i="114" s="1"/>
  <c r="I16" i="113"/>
  <c r="I55" i="113" s="1"/>
  <c r="J16" i="113"/>
  <c r="J55" i="113" s="1"/>
  <c r="I16" i="112"/>
  <c r="I55" i="112" s="1"/>
  <c r="J16" i="112"/>
  <c r="J55" i="112" s="1"/>
  <c r="I16" i="111"/>
  <c r="I55" i="111" s="1"/>
  <c r="J16" i="111"/>
  <c r="J55" i="111" s="1"/>
  <c r="I16" i="110"/>
  <c r="I55" i="110" s="1"/>
  <c r="J16" i="110"/>
  <c r="J55" i="110" s="1"/>
  <c r="I16" i="109"/>
  <c r="I55" i="109" s="1"/>
  <c r="J16" i="109"/>
  <c r="J55" i="109" s="1"/>
  <c r="I16" i="108"/>
  <c r="I55" i="108" s="1"/>
  <c r="J16" i="108"/>
  <c r="J55" i="108" s="1"/>
  <c r="I16" i="106"/>
  <c r="I55" i="106" s="1"/>
  <c r="J16" i="106"/>
  <c r="J55" i="106" s="1"/>
  <c r="I16" i="105"/>
  <c r="I55" i="105" s="1"/>
  <c r="J16" i="105"/>
  <c r="J55" i="105" s="1"/>
  <c r="I16" i="104"/>
  <c r="I55" i="104" s="1"/>
  <c r="J16" i="104"/>
  <c r="J55" i="104" s="1"/>
  <c r="I16" i="103"/>
  <c r="I55" i="103" s="1"/>
  <c r="J16" i="103"/>
  <c r="J55" i="103" s="1"/>
  <c r="I16" i="102"/>
  <c r="I55" i="102" s="1"/>
  <c r="J16" i="102"/>
  <c r="J55" i="102" s="1"/>
  <c r="I16" i="101"/>
  <c r="I55" i="101" s="1"/>
  <c r="J16" i="101"/>
  <c r="J55" i="101" s="1"/>
  <c r="I16" i="100"/>
  <c r="I55" i="100" s="1"/>
  <c r="J16" i="100"/>
  <c r="J55" i="100" s="1"/>
  <c r="I16" i="99"/>
  <c r="I55" i="99" s="1"/>
  <c r="J16" i="99"/>
  <c r="J55" i="99" s="1"/>
  <c r="I16" i="97"/>
  <c r="I55" i="97" s="1"/>
  <c r="J16" i="97"/>
  <c r="J55" i="97" s="1"/>
  <c r="I16" i="96"/>
  <c r="I55" i="96" s="1"/>
  <c r="J16" i="96"/>
  <c r="J55" i="96" s="1"/>
  <c r="I16" i="95"/>
  <c r="I55" i="95" s="1"/>
  <c r="J16" i="95"/>
  <c r="J55" i="95" s="1"/>
  <c r="I16" i="94"/>
  <c r="I55" i="94" s="1"/>
  <c r="J16" i="94"/>
  <c r="J55" i="94" s="1"/>
  <c r="I16" i="92"/>
  <c r="I55" i="92" s="1"/>
  <c r="J16" i="92"/>
  <c r="J55" i="92" s="1"/>
  <c r="I16" i="90"/>
  <c r="I55" i="90" s="1"/>
  <c r="J16" i="90"/>
  <c r="J55" i="90" s="1"/>
  <c r="I16" i="89"/>
  <c r="I55" i="89" s="1"/>
  <c r="J16" i="89"/>
  <c r="J55" i="89" s="1"/>
  <c r="I16" i="88"/>
  <c r="I55" i="88" s="1"/>
  <c r="J16" i="88"/>
  <c r="J55" i="88" s="1"/>
  <c r="I16" i="87"/>
  <c r="I55" i="87" s="1"/>
  <c r="J16" i="87"/>
  <c r="J55" i="87" s="1"/>
  <c r="I16" i="85"/>
  <c r="I55" i="85" s="1"/>
  <c r="J16" i="85"/>
  <c r="J55" i="85" s="1"/>
  <c r="I16" i="83"/>
  <c r="I55" i="83" s="1"/>
  <c r="J16" i="83"/>
  <c r="J55" i="83" s="1"/>
  <c r="I16" i="82"/>
  <c r="I55" i="82" s="1"/>
  <c r="J16" i="82"/>
  <c r="J55" i="82" s="1"/>
  <c r="J16" i="81"/>
  <c r="J55" i="81" s="1"/>
  <c r="I16" i="81"/>
  <c r="I55" i="81" s="1"/>
  <c r="I16" i="80"/>
  <c r="I55" i="80" s="1"/>
  <c r="J16" i="80"/>
  <c r="J55" i="80" s="1"/>
  <c r="I16" i="78"/>
  <c r="I55" i="78" s="1"/>
  <c r="J16" i="78"/>
  <c r="J55" i="78" s="1"/>
  <c r="I16" i="77"/>
  <c r="I55" i="77" s="1"/>
  <c r="J16" i="77"/>
  <c r="J55" i="77" s="1"/>
  <c r="I16" i="76"/>
  <c r="I55" i="76" s="1"/>
  <c r="J16" i="76"/>
  <c r="J55" i="76" s="1"/>
  <c r="I16" i="75"/>
  <c r="I55" i="75" s="1"/>
  <c r="J16" i="75"/>
  <c r="J55" i="75" s="1"/>
  <c r="I16" i="72"/>
  <c r="I55" i="72" s="1"/>
  <c r="J16" i="72"/>
  <c r="J55" i="72" s="1"/>
  <c r="I16" i="71"/>
  <c r="I55" i="71" s="1"/>
  <c r="J16" i="71"/>
  <c r="J55" i="71" s="1"/>
  <c r="I16" i="70"/>
  <c r="I55" i="70" s="1"/>
  <c r="J16" i="70"/>
  <c r="J55" i="70" s="1"/>
  <c r="I16" i="69"/>
  <c r="I55" i="69" s="1"/>
  <c r="J16" i="69"/>
  <c r="J55" i="69" s="1"/>
  <c r="I16" i="68"/>
  <c r="I55" i="68" s="1"/>
  <c r="J16" i="68"/>
  <c r="J55" i="68" s="1"/>
  <c r="I16" i="67"/>
  <c r="I55" i="67" s="1"/>
  <c r="J16" i="67"/>
  <c r="J55" i="67" s="1"/>
  <c r="I16" i="65"/>
  <c r="J16" i="65"/>
  <c r="J55" i="65" s="1"/>
  <c r="I16" i="64"/>
  <c r="I55" i="64" s="1"/>
  <c r="J16" i="64"/>
  <c r="J55" i="64" s="1"/>
  <c r="I16" i="62"/>
  <c r="I55" i="62" s="1"/>
  <c r="J16" i="62"/>
  <c r="J55" i="62" s="1"/>
  <c r="I16" i="61"/>
  <c r="I55" i="61" s="1"/>
  <c r="J16" i="61"/>
  <c r="J55" i="61" s="1"/>
  <c r="K16" i="60"/>
  <c r="K17" i="60" s="1"/>
  <c r="K18" i="60" s="1"/>
  <c r="K19" i="60" s="1"/>
  <c r="K20" i="60" s="1"/>
  <c r="K21" i="60" s="1"/>
  <c r="K22" i="60" s="1"/>
  <c r="K23" i="60" s="1"/>
  <c r="K24" i="60" s="1"/>
  <c r="K25" i="60" s="1"/>
  <c r="K26" i="60" s="1"/>
  <c r="K27" i="60" s="1"/>
  <c r="K28" i="60" s="1"/>
  <c r="K29" i="60" s="1"/>
  <c r="K30" i="60" s="1"/>
  <c r="K31" i="60" s="1"/>
  <c r="K32" i="60" s="1"/>
  <c r="K33" i="60" s="1"/>
  <c r="K34" i="60" s="1"/>
  <c r="K35" i="60" s="1"/>
  <c r="K36" i="60" s="1"/>
  <c r="K37" i="60" s="1"/>
  <c r="K38" i="60" s="1"/>
  <c r="K39" i="60" s="1"/>
  <c r="K40" i="60" s="1"/>
  <c r="K41" i="60" s="1"/>
  <c r="K42" i="60" s="1"/>
  <c r="K43" i="60" s="1"/>
  <c r="K44" i="60" s="1"/>
  <c r="K45" i="60" s="1"/>
  <c r="K46" i="60" s="1"/>
  <c r="K47" i="60" s="1"/>
  <c r="K48" i="60" s="1"/>
  <c r="K49" i="60" s="1"/>
  <c r="K50" i="60" s="1"/>
  <c r="K51" i="60" s="1"/>
  <c r="K52" i="60" s="1"/>
  <c r="K53" i="60" s="1"/>
  <c r="K54" i="60" s="1"/>
  <c r="K55" i="60" s="1"/>
  <c r="I16" i="60"/>
  <c r="I55" i="60" s="1"/>
  <c r="I16" i="59"/>
  <c r="I55" i="59" s="1"/>
  <c r="J16" i="59"/>
  <c r="J55" i="59" s="1"/>
  <c r="K16" i="57"/>
  <c r="K17" i="57" s="1"/>
  <c r="K18" i="57" s="1"/>
  <c r="K19" i="57" s="1"/>
  <c r="K20" i="57" s="1"/>
  <c r="K21" i="57" s="1"/>
  <c r="K22" i="57" s="1"/>
  <c r="K23" i="57" s="1"/>
  <c r="K24" i="57" s="1"/>
  <c r="K25" i="57" s="1"/>
  <c r="K26" i="57" s="1"/>
  <c r="K27" i="57" s="1"/>
  <c r="K28" i="57" s="1"/>
  <c r="K29" i="57" s="1"/>
  <c r="K30" i="57" s="1"/>
  <c r="K31" i="57" s="1"/>
  <c r="K32" i="57" s="1"/>
  <c r="K33" i="57" s="1"/>
  <c r="K34" i="57" s="1"/>
  <c r="K35" i="57" s="1"/>
  <c r="K36" i="57" s="1"/>
  <c r="K37" i="57" s="1"/>
  <c r="K38" i="57" s="1"/>
  <c r="K39" i="57" s="1"/>
  <c r="K40" i="57" s="1"/>
  <c r="K41" i="57" s="1"/>
  <c r="K42" i="57" s="1"/>
  <c r="K43" i="57" s="1"/>
  <c r="K44" i="57" s="1"/>
  <c r="K45" i="57" s="1"/>
  <c r="K46" i="57" s="1"/>
  <c r="K47" i="57" s="1"/>
  <c r="K48" i="57" s="1"/>
  <c r="K49" i="57" s="1"/>
  <c r="K50" i="57" s="1"/>
  <c r="K51" i="57" s="1"/>
  <c r="K52" i="57" s="1"/>
  <c r="K53" i="57" s="1"/>
  <c r="K54" i="57" s="1"/>
  <c r="K55" i="57" s="1"/>
  <c r="I16" i="58"/>
  <c r="I55" i="58" s="1"/>
  <c r="J16" i="58"/>
  <c r="J55" i="58" s="1"/>
  <c r="J16" i="55"/>
  <c r="J55" i="55" s="1"/>
  <c r="I16" i="55"/>
  <c r="I55" i="55" s="1"/>
  <c r="I16" i="54"/>
  <c r="I55" i="54" s="1"/>
  <c r="J16" i="54"/>
  <c r="J55" i="54" s="1"/>
  <c r="G17" i="53"/>
  <c r="G18" i="53" l="1"/>
  <c r="G19" i="53" s="1"/>
  <c r="G20" i="53" s="1"/>
  <c r="G21" i="53" s="1"/>
  <c r="G22" i="53" s="1"/>
  <c r="G23" i="53" s="1"/>
  <c r="G24" i="53" s="1"/>
  <c r="G25" i="53" s="1"/>
  <c r="G26" i="53" s="1"/>
  <c r="G27" i="53" s="1"/>
  <c r="G28" i="53" s="1"/>
  <c r="G29" i="53" s="1"/>
  <c r="G30" i="53" s="1"/>
  <c r="G31" i="53" s="1"/>
  <c r="G32" i="53" s="1"/>
  <c r="G33" i="53" s="1"/>
  <c r="G34" i="53" s="1"/>
  <c r="G35" i="53" s="1"/>
  <c r="G36" i="53" s="1"/>
  <c r="G37" i="53" s="1"/>
  <c r="G38" i="53" s="1"/>
  <c r="G39" i="53" s="1"/>
  <c r="G40" i="53" s="1"/>
  <c r="G41" i="53" s="1"/>
  <c r="G42" i="53" s="1"/>
  <c r="G43" i="53" s="1"/>
  <c r="G44" i="53" s="1"/>
  <c r="G45" i="53" s="1"/>
  <c r="G46" i="53" s="1"/>
  <c r="G47" i="53" s="1"/>
  <c r="G48" i="53" s="1"/>
  <c r="G49" i="53" s="1"/>
  <c r="G50" i="53" s="1"/>
  <c r="G51" i="53" s="1"/>
  <c r="G52" i="53" s="1"/>
  <c r="G53" i="53" s="1"/>
  <c r="I55" i="65"/>
  <c r="A2" i="189"/>
  <c r="A2" i="136"/>
  <c r="A2" i="187"/>
  <c r="C4" i="53"/>
  <c r="C5" i="53" l="1"/>
  <c r="C3" i="53"/>
  <c r="H54" i="53"/>
  <c r="I18" i="53"/>
  <c r="J18" i="53"/>
  <c r="I19" i="53"/>
  <c r="J19" i="53"/>
  <c r="I20" i="53"/>
  <c r="J20" i="53"/>
  <c r="I21" i="53"/>
  <c r="J21" i="53"/>
  <c r="I22" i="53"/>
  <c r="J22" i="53"/>
  <c r="I23" i="53"/>
  <c r="J23" i="53"/>
  <c r="I24" i="53"/>
  <c r="J24" i="53"/>
  <c r="I25" i="53"/>
  <c r="J25" i="53"/>
  <c r="I26" i="53"/>
  <c r="J26" i="53"/>
  <c r="I27" i="53"/>
  <c r="J27" i="53"/>
  <c r="I28" i="53"/>
  <c r="J28" i="53"/>
  <c r="I29" i="53"/>
  <c r="J29" i="53"/>
  <c r="I30" i="53"/>
  <c r="J30" i="53"/>
  <c r="I31" i="53"/>
  <c r="J31" i="53"/>
  <c r="I32" i="53"/>
  <c r="J32" i="53"/>
  <c r="I33" i="53"/>
  <c r="J33" i="53"/>
  <c r="I34" i="53"/>
  <c r="J34" i="53"/>
  <c r="I35" i="53"/>
  <c r="J35" i="53"/>
  <c r="I36" i="53"/>
  <c r="J36" i="53"/>
  <c r="I37" i="53"/>
  <c r="J37" i="53"/>
  <c r="I38" i="53"/>
  <c r="J38" i="53"/>
  <c r="I39" i="53"/>
  <c r="J39" i="53"/>
  <c r="I40" i="53"/>
  <c r="J40" i="53"/>
  <c r="I41" i="53"/>
  <c r="J41" i="53"/>
  <c r="I42" i="53"/>
  <c r="J42" i="53"/>
  <c r="I43" i="53"/>
  <c r="J43" i="53"/>
  <c r="I44" i="53"/>
  <c r="J44" i="53"/>
  <c r="I45" i="53"/>
  <c r="J45" i="53"/>
  <c r="I46" i="53"/>
  <c r="J46" i="53"/>
  <c r="I47" i="53"/>
  <c r="J47" i="53"/>
  <c r="I48" i="53"/>
  <c r="J48" i="53"/>
  <c r="I49" i="53"/>
  <c r="J49" i="53"/>
  <c r="I50" i="53"/>
  <c r="J50" i="53"/>
  <c r="I51" i="53"/>
  <c r="J51" i="53"/>
  <c r="I52" i="53"/>
  <c r="J52" i="53"/>
  <c r="I53" i="53"/>
  <c r="J53" i="53"/>
  <c r="K16" i="53"/>
  <c r="J16" i="53"/>
  <c r="I16" i="53"/>
  <c r="R10" i="136" l="1"/>
  <c r="F10" i="189" s="1"/>
  <c r="N10" i="136" l="1"/>
  <c r="J10" i="136"/>
  <c r="F55" i="53" l="1"/>
  <c r="K6" i="136" s="1"/>
  <c r="C205" i="189"/>
  <c r="C204" i="189"/>
  <c r="C203" i="189"/>
  <c r="C202" i="189"/>
  <c r="O201" i="136"/>
  <c r="C201" i="189" s="1"/>
  <c r="O200" i="136"/>
  <c r="C200" i="189" s="1"/>
  <c r="O199" i="136"/>
  <c r="C199" i="189" s="1"/>
  <c r="O198" i="136"/>
  <c r="C198" i="189" s="1"/>
  <c r="O197" i="136"/>
  <c r="C197" i="189" s="1"/>
  <c r="O196" i="136"/>
  <c r="C196" i="189" s="1"/>
  <c r="O195" i="136"/>
  <c r="C195" i="189" s="1"/>
  <c r="O194" i="136"/>
  <c r="C194" i="189" s="1"/>
  <c r="O193" i="136"/>
  <c r="C193" i="189" s="1"/>
  <c r="O192" i="136"/>
  <c r="C192" i="189" s="1"/>
  <c r="O191" i="136"/>
  <c r="C191" i="189" s="1"/>
  <c r="O190" i="136"/>
  <c r="C190" i="189" s="1"/>
  <c r="O189" i="136"/>
  <c r="C189" i="189" s="1"/>
  <c r="O188" i="136"/>
  <c r="C188" i="189" s="1"/>
  <c r="O187" i="136"/>
  <c r="C187" i="189" s="1"/>
  <c r="O186" i="136"/>
  <c r="C186" i="189" s="1"/>
  <c r="O185" i="136"/>
  <c r="C185" i="189" s="1"/>
  <c r="O184" i="136"/>
  <c r="C184" i="189" s="1"/>
  <c r="O183" i="136"/>
  <c r="C183" i="189" s="1"/>
  <c r="O182" i="136"/>
  <c r="C182" i="189" s="1"/>
  <c r="O181" i="136"/>
  <c r="C181" i="189" s="1"/>
  <c r="O180" i="136"/>
  <c r="C180" i="189" s="1"/>
  <c r="O179" i="136"/>
  <c r="C179" i="189" s="1"/>
  <c r="O178" i="136"/>
  <c r="C178" i="189" s="1"/>
  <c r="O177" i="136"/>
  <c r="C177" i="189" s="1"/>
  <c r="O176" i="136"/>
  <c r="C176" i="189" s="1"/>
  <c r="O175" i="136"/>
  <c r="C175" i="189" s="1"/>
  <c r="O174" i="136"/>
  <c r="C174" i="189" s="1"/>
  <c r="O173" i="136"/>
  <c r="C173" i="189" s="1"/>
  <c r="O172" i="136"/>
  <c r="C172" i="189" s="1"/>
  <c r="O171" i="136"/>
  <c r="C171" i="189" s="1"/>
  <c r="O170" i="136"/>
  <c r="C170" i="189" s="1"/>
  <c r="O169" i="136"/>
  <c r="C169" i="189" s="1"/>
  <c r="O168" i="136"/>
  <c r="C168" i="189" s="1"/>
  <c r="O167" i="136"/>
  <c r="C167" i="189" s="1"/>
  <c r="O166" i="136"/>
  <c r="C166" i="189" s="1"/>
  <c r="O165" i="136"/>
  <c r="C165" i="189" s="1"/>
  <c r="O164" i="136"/>
  <c r="C164" i="189" s="1"/>
  <c r="O163" i="136"/>
  <c r="C163" i="189" s="1"/>
  <c r="O162" i="136"/>
  <c r="C162" i="189" s="1"/>
  <c r="O161" i="136"/>
  <c r="C161" i="189" s="1"/>
  <c r="O160" i="136"/>
  <c r="C160" i="189" s="1"/>
  <c r="O159" i="136"/>
  <c r="C159" i="189" s="1"/>
  <c r="O158" i="136"/>
  <c r="C158" i="189" s="1"/>
  <c r="O157" i="136"/>
  <c r="C157" i="189" s="1"/>
  <c r="O156" i="136"/>
  <c r="C156" i="189" s="1"/>
  <c r="O155" i="136"/>
  <c r="C155" i="189" s="1"/>
  <c r="O154" i="136"/>
  <c r="C154" i="189" s="1"/>
  <c r="O153" i="136"/>
  <c r="C153" i="189" s="1"/>
  <c r="O152" i="136"/>
  <c r="C152" i="189" s="1"/>
  <c r="O151" i="136"/>
  <c r="C151" i="189" s="1"/>
  <c r="O150" i="136"/>
  <c r="C150" i="189" s="1"/>
  <c r="O149" i="136"/>
  <c r="C149" i="189" s="1"/>
  <c r="O148" i="136"/>
  <c r="C148" i="189" s="1"/>
  <c r="O147" i="136"/>
  <c r="C147" i="189" s="1"/>
  <c r="O146" i="136"/>
  <c r="C146" i="189" s="1"/>
  <c r="O145" i="136"/>
  <c r="C145" i="189" s="1"/>
  <c r="O144" i="136"/>
  <c r="C144" i="189" s="1"/>
  <c r="O143" i="136"/>
  <c r="C143" i="189" s="1"/>
  <c r="O142" i="136"/>
  <c r="C142" i="189" s="1"/>
  <c r="O141" i="136"/>
  <c r="C141" i="189" s="1"/>
  <c r="O140" i="136"/>
  <c r="C140" i="189" s="1"/>
  <c r="O139" i="136"/>
  <c r="C139" i="189" s="1"/>
  <c r="O138" i="136"/>
  <c r="C138" i="189" s="1"/>
  <c r="O137" i="136"/>
  <c r="C137" i="189" s="1"/>
  <c r="O136" i="136"/>
  <c r="C136" i="189" s="1"/>
  <c r="O135" i="136"/>
  <c r="C135" i="189" s="1"/>
  <c r="O134" i="136"/>
  <c r="C134" i="189" s="1"/>
  <c r="O133" i="136"/>
  <c r="C133" i="189" s="1"/>
  <c r="O132" i="136"/>
  <c r="C132" i="189" s="1"/>
  <c r="O131" i="136"/>
  <c r="C131" i="189" s="1"/>
  <c r="O130" i="136"/>
  <c r="C130" i="189" s="1"/>
  <c r="O129" i="136"/>
  <c r="C129" i="189" s="1"/>
  <c r="O128" i="136"/>
  <c r="C128" i="189" s="1"/>
  <c r="O127" i="136"/>
  <c r="C127" i="189" s="1"/>
  <c r="O126" i="136"/>
  <c r="C126" i="189" s="1"/>
  <c r="O125" i="136"/>
  <c r="C125" i="189" s="1"/>
  <c r="O124" i="136"/>
  <c r="C124" i="189" s="1"/>
  <c r="O123" i="136"/>
  <c r="C123" i="189" s="1"/>
  <c r="O122" i="136"/>
  <c r="C122" i="189" s="1"/>
  <c r="O121" i="136"/>
  <c r="C121" i="189" s="1"/>
  <c r="O120" i="136"/>
  <c r="C120" i="189" s="1"/>
  <c r="O119" i="136"/>
  <c r="C119" i="189" s="1"/>
  <c r="O118" i="136"/>
  <c r="C118" i="189" s="1"/>
  <c r="O117" i="136"/>
  <c r="C117" i="189" s="1"/>
  <c r="O116" i="136"/>
  <c r="C116" i="189" s="1"/>
  <c r="O115" i="136"/>
  <c r="C115" i="189" s="1"/>
  <c r="O114" i="136"/>
  <c r="C114" i="189" s="1"/>
  <c r="O113" i="136"/>
  <c r="C113" i="189" s="1"/>
  <c r="O112" i="136"/>
  <c r="C112" i="189" s="1"/>
  <c r="O111" i="136"/>
  <c r="C111" i="189" s="1"/>
  <c r="O110" i="136"/>
  <c r="C110" i="189" s="1"/>
  <c r="O109" i="136"/>
  <c r="C109" i="189" s="1"/>
  <c r="O108" i="136"/>
  <c r="C108" i="189" s="1"/>
  <c r="O107" i="136"/>
  <c r="C107" i="189" s="1"/>
  <c r="O106" i="136"/>
  <c r="C106" i="189" s="1"/>
  <c r="O105" i="136"/>
  <c r="C105" i="189" s="1"/>
  <c r="O104" i="136"/>
  <c r="C104" i="189" s="1"/>
  <c r="O103" i="136"/>
  <c r="C103" i="189" s="1"/>
  <c r="O102" i="136"/>
  <c r="C102" i="189" s="1"/>
  <c r="O101" i="136"/>
  <c r="C101" i="189" s="1"/>
  <c r="O100" i="136"/>
  <c r="C100" i="189" s="1"/>
  <c r="O99" i="136"/>
  <c r="C99" i="189" s="1"/>
  <c r="O98" i="136"/>
  <c r="C98" i="189" s="1"/>
  <c r="O97" i="136"/>
  <c r="C97" i="189" s="1"/>
  <c r="O96" i="136"/>
  <c r="C96" i="189" s="1"/>
  <c r="O95" i="136"/>
  <c r="C95" i="189" s="1"/>
  <c r="O94" i="136"/>
  <c r="C94" i="189" s="1"/>
  <c r="O93" i="136"/>
  <c r="C93" i="189" s="1"/>
  <c r="O92" i="136"/>
  <c r="C92" i="189" s="1"/>
  <c r="O91" i="136"/>
  <c r="C91" i="189" s="1"/>
  <c r="O90" i="136"/>
  <c r="C90" i="189" s="1"/>
  <c r="O89" i="136"/>
  <c r="C89" i="189" s="1"/>
  <c r="O88" i="136"/>
  <c r="C88" i="189" s="1"/>
  <c r="O87" i="136"/>
  <c r="C87" i="189" s="1"/>
  <c r="O86" i="136"/>
  <c r="C86" i="189" s="1"/>
  <c r="O85" i="136"/>
  <c r="C85" i="189" s="1"/>
  <c r="O84" i="136"/>
  <c r="C84" i="189" s="1"/>
  <c r="O83" i="136"/>
  <c r="C83" i="189" s="1"/>
  <c r="O82" i="136"/>
  <c r="C82" i="189" s="1"/>
  <c r="O81" i="136"/>
  <c r="C81" i="189" s="1"/>
  <c r="O80" i="136"/>
  <c r="C80" i="189" s="1"/>
  <c r="O79" i="136"/>
  <c r="C79" i="189" s="1"/>
  <c r="O78" i="136"/>
  <c r="C78" i="189" s="1"/>
  <c r="O77" i="136"/>
  <c r="C77" i="189" s="1"/>
  <c r="O76" i="136"/>
  <c r="C76" i="189" s="1"/>
  <c r="O75" i="136"/>
  <c r="C75" i="189" s="1"/>
  <c r="O74" i="136"/>
  <c r="C74" i="189" s="1"/>
  <c r="O73" i="136"/>
  <c r="C73" i="189" s="1"/>
  <c r="O72" i="136"/>
  <c r="C72" i="189" s="1"/>
  <c r="O71" i="136"/>
  <c r="C71" i="189" s="1"/>
  <c r="O70" i="136"/>
  <c r="C70" i="189" s="1"/>
  <c r="O69" i="136"/>
  <c r="C69" i="189" s="1"/>
  <c r="O68" i="136"/>
  <c r="C68" i="189" s="1"/>
  <c r="O67" i="136"/>
  <c r="C67" i="189" s="1"/>
  <c r="O66" i="136"/>
  <c r="C66" i="189" s="1"/>
  <c r="O65" i="136"/>
  <c r="C65" i="189" s="1"/>
  <c r="O64" i="136"/>
  <c r="C64" i="189" s="1"/>
  <c r="O63" i="136"/>
  <c r="C63" i="189" s="1"/>
  <c r="O62" i="136"/>
  <c r="C62" i="189" s="1"/>
  <c r="O61" i="136"/>
  <c r="C61" i="189" s="1"/>
  <c r="O60" i="136"/>
  <c r="C60" i="189" s="1"/>
  <c r="O59" i="136"/>
  <c r="C59" i="189" s="1"/>
  <c r="O58" i="136"/>
  <c r="C58" i="189" s="1"/>
  <c r="O57" i="136"/>
  <c r="C57" i="189" s="1"/>
  <c r="O56" i="136"/>
  <c r="C56" i="189" s="1"/>
  <c r="O55" i="136"/>
  <c r="C55" i="189" s="1"/>
  <c r="O54" i="136"/>
  <c r="C54" i="189" s="1"/>
  <c r="O53" i="136"/>
  <c r="C53" i="189" s="1"/>
  <c r="O52" i="136"/>
  <c r="C52" i="189" s="1"/>
  <c r="O51" i="136"/>
  <c r="C51" i="189" s="1"/>
  <c r="O50" i="136"/>
  <c r="C50" i="189" s="1"/>
  <c r="O49" i="136"/>
  <c r="C49" i="189" s="1"/>
  <c r="O48" i="136"/>
  <c r="C48" i="189" s="1"/>
  <c r="O47" i="136"/>
  <c r="C47" i="189" s="1"/>
  <c r="O46" i="136"/>
  <c r="C46" i="189" s="1"/>
  <c r="O45" i="136"/>
  <c r="C45" i="189" s="1"/>
  <c r="O44" i="136"/>
  <c r="C44" i="189" s="1"/>
  <c r="O43" i="136"/>
  <c r="C43" i="189" s="1"/>
  <c r="O42" i="136"/>
  <c r="C42" i="189" s="1"/>
  <c r="O41" i="136"/>
  <c r="C41" i="189" s="1"/>
  <c r="O40" i="136"/>
  <c r="C40" i="189" s="1"/>
  <c r="C39" i="189"/>
  <c r="C38" i="189"/>
  <c r="C37" i="189"/>
  <c r="O36" i="136"/>
  <c r="C36" i="189" s="1"/>
  <c r="O35" i="136"/>
  <c r="C35" i="189" s="1"/>
  <c r="O33" i="136"/>
  <c r="C33" i="189" s="1"/>
  <c r="O32" i="136"/>
  <c r="C32" i="189" s="1"/>
  <c r="O31" i="136"/>
  <c r="C31" i="189" s="1"/>
  <c r="O30" i="136"/>
  <c r="C30" i="189" s="1"/>
  <c r="O29" i="136"/>
  <c r="C29" i="189" s="1"/>
  <c r="O28" i="136"/>
  <c r="C28" i="189" s="1"/>
  <c r="O27" i="136"/>
  <c r="C27" i="189" s="1"/>
  <c r="O26" i="136"/>
  <c r="C26" i="189" s="1"/>
  <c r="O25" i="136"/>
  <c r="C25" i="189" s="1"/>
  <c r="O24" i="136"/>
  <c r="C24" i="189" s="1"/>
  <c r="O23" i="136"/>
  <c r="C23" i="189" s="1"/>
  <c r="O22" i="136"/>
  <c r="C22" i="189" s="1"/>
  <c r="O21" i="136"/>
  <c r="C21" i="189" s="1"/>
  <c r="O20" i="136"/>
  <c r="C20" i="189" s="1"/>
  <c r="O19" i="136"/>
  <c r="C19" i="189" s="1"/>
  <c r="O18" i="136"/>
  <c r="C18" i="189" s="1"/>
  <c r="O17" i="136"/>
  <c r="C17" i="189" s="1"/>
  <c r="O16" i="136"/>
  <c r="C16" i="189" s="1"/>
  <c r="O15" i="136"/>
  <c r="C15" i="189" s="1"/>
  <c r="O14" i="136"/>
  <c r="C14" i="189" s="1"/>
  <c r="O13" i="136"/>
  <c r="C13" i="189" s="1"/>
  <c r="O12" i="136"/>
  <c r="C12" i="189" s="1"/>
  <c r="O11" i="136"/>
  <c r="C11" i="189" s="1"/>
  <c r="O10" i="136"/>
  <c r="C10" i="189" s="1"/>
  <c r="E10" i="189" s="1"/>
  <c r="O9" i="136"/>
  <c r="C9" i="189" s="1"/>
  <c r="O8" i="136"/>
  <c r="C8" i="189" s="1"/>
  <c r="E8" i="189" s="1"/>
  <c r="O7" i="136"/>
  <c r="C7" i="189" s="1"/>
  <c r="K11" i="136" l="1"/>
  <c r="K10" i="136"/>
  <c r="K9" i="136"/>
  <c r="K8" i="136"/>
  <c r="E15" i="136" l="1"/>
  <c r="E14" i="136"/>
  <c r="E13" i="136"/>
  <c r="E12" i="136"/>
  <c r="E11" i="136"/>
  <c r="E10" i="136"/>
  <c r="E9" i="136"/>
  <c r="G11" i="136" l="1"/>
  <c r="G10" i="136"/>
  <c r="G9" i="136"/>
  <c r="G8" i="136"/>
  <c r="C205" i="136"/>
  <c r="C204" i="136"/>
  <c r="C203" i="136"/>
  <c r="C202" i="136"/>
  <c r="C201" i="136"/>
  <c r="C200" i="136"/>
  <c r="C199" i="136"/>
  <c r="C198" i="136"/>
  <c r="C197" i="136"/>
  <c r="C196" i="136"/>
  <c r="C195" i="136"/>
  <c r="C194" i="136"/>
  <c r="C193" i="136"/>
  <c r="C192" i="136"/>
  <c r="C191" i="136"/>
  <c r="C190" i="136"/>
  <c r="C189" i="136"/>
  <c r="C188" i="136"/>
  <c r="C187" i="136"/>
  <c r="C186" i="136"/>
  <c r="C185" i="136"/>
  <c r="C184" i="136"/>
  <c r="C183" i="136"/>
  <c r="C182" i="136"/>
  <c r="C181" i="136"/>
  <c r="C180" i="136"/>
  <c r="C179" i="136"/>
  <c r="C178" i="136"/>
  <c r="C177" i="136"/>
  <c r="C176" i="136"/>
  <c r="C175" i="136"/>
  <c r="C174" i="136"/>
  <c r="C173" i="136"/>
  <c r="C172" i="136"/>
  <c r="C171" i="136"/>
  <c r="C170" i="136"/>
  <c r="C169" i="136"/>
  <c r="C168" i="136"/>
  <c r="C167" i="136"/>
  <c r="C166" i="136"/>
  <c r="C165" i="136"/>
  <c r="C164" i="136"/>
  <c r="C163" i="136"/>
  <c r="C162" i="136"/>
  <c r="C161" i="136"/>
  <c r="C160" i="136"/>
  <c r="C159" i="136"/>
  <c r="C158" i="136"/>
  <c r="C157" i="136"/>
  <c r="C156" i="136"/>
  <c r="C155" i="136"/>
  <c r="C154" i="136"/>
  <c r="C153" i="136"/>
  <c r="C152" i="136"/>
  <c r="C151" i="136"/>
  <c r="C150" i="136"/>
  <c r="C149" i="136"/>
  <c r="C148" i="136"/>
  <c r="C147" i="136"/>
  <c r="C146" i="136"/>
  <c r="C145" i="136"/>
  <c r="C144" i="136"/>
  <c r="C143" i="136"/>
  <c r="C142" i="136"/>
  <c r="C141" i="136"/>
  <c r="C140" i="136"/>
  <c r="C139" i="136"/>
  <c r="C138" i="136"/>
  <c r="C137" i="136"/>
  <c r="C136" i="136"/>
  <c r="C135" i="136"/>
  <c r="C134" i="136"/>
  <c r="C133" i="136"/>
  <c r="C132" i="136"/>
  <c r="C131" i="136"/>
  <c r="C130" i="136"/>
  <c r="C129" i="136"/>
  <c r="C128" i="136"/>
  <c r="C127" i="136"/>
  <c r="C126" i="136"/>
  <c r="C125" i="136"/>
  <c r="C124" i="136"/>
  <c r="C123" i="136"/>
  <c r="C122" i="136"/>
  <c r="C121" i="136"/>
  <c r="C120" i="136"/>
  <c r="C119" i="136"/>
  <c r="C118" i="136"/>
  <c r="C117" i="136"/>
  <c r="C116" i="136"/>
  <c r="C115" i="136"/>
  <c r="C114" i="136"/>
  <c r="C113" i="136"/>
  <c r="C112" i="136"/>
  <c r="C111" i="136"/>
  <c r="C110" i="136"/>
  <c r="C109" i="136"/>
  <c r="C108" i="136"/>
  <c r="C107" i="136"/>
  <c r="C106" i="136"/>
  <c r="C105" i="136"/>
  <c r="C104" i="136"/>
  <c r="C103" i="136"/>
  <c r="C102" i="136"/>
  <c r="C101" i="136"/>
  <c r="C100" i="136"/>
  <c r="C99" i="136"/>
  <c r="C98" i="136"/>
  <c r="C97" i="136"/>
  <c r="C96" i="136"/>
  <c r="C95" i="136"/>
  <c r="C94" i="136"/>
  <c r="C93" i="136"/>
  <c r="C92" i="136"/>
  <c r="C91" i="136" l="1"/>
  <c r="C90" i="136"/>
  <c r="C89" i="136"/>
  <c r="C88" i="136"/>
  <c r="C87" i="136"/>
  <c r="C86" i="136"/>
  <c r="C85" i="136"/>
  <c r="C84" i="136"/>
  <c r="C83" i="136"/>
  <c r="C82" i="136"/>
  <c r="C81" i="136"/>
  <c r="C80" i="136"/>
  <c r="C79" i="136"/>
  <c r="C78" i="136"/>
  <c r="C77" i="136"/>
  <c r="C76" i="136"/>
  <c r="C75" i="136"/>
  <c r="C74" i="136"/>
  <c r="C73" i="136"/>
  <c r="C72" i="136"/>
  <c r="C71" i="136"/>
  <c r="C70" i="136"/>
  <c r="C69" i="136"/>
  <c r="C68" i="136"/>
  <c r="C67" i="136"/>
  <c r="C66" i="136"/>
  <c r="C65" i="136"/>
  <c r="C64" i="136"/>
  <c r="C63" i="136"/>
  <c r="C62" i="136"/>
  <c r="C61" i="136"/>
  <c r="C60" i="136"/>
  <c r="C59" i="136"/>
  <c r="C58" i="136"/>
  <c r="C57" i="136"/>
  <c r="C56" i="136"/>
  <c r="C55" i="136"/>
  <c r="C54" i="136"/>
  <c r="C53" i="136"/>
  <c r="C52" i="136"/>
  <c r="C51" i="136"/>
  <c r="C50" i="136"/>
  <c r="C49" i="136"/>
  <c r="C48" i="136"/>
  <c r="C47" i="136"/>
  <c r="C46" i="136"/>
  <c r="C45" i="136"/>
  <c r="C44" i="136"/>
  <c r="C43" i="136"/>
  <c r="C42" i="136"/>
  <c r="C41" i="136"/>
  <c r="C40" i="136"/>
  <c r="C36" i="136"/>
  <c r="C35" i="136"/>
  <c r="C34" i="136"/>
  <c r="C33" i="136"/>
  <c r="C32" i="136"/>
  <c r="C31" i="136"/>
  <c r="C30" i="136"/>
  <c r="C29" i="136"/>
  <c r="C28" i="136"/>
  <c r="C27" i="136" l="1"/>
  <c r="C26" i="136"/>
  <c r="C25" i="136"/>
  <c r="C24" i="136"/>
  <c r="C23" i="136"/>
  <c r="C22" i="136"/>
  <c r="C21" i="136"/>
  <c r="C20" i="136"/>
  <c r="C19" i="136"/>
  <c r="C18" i="136"/>
  <c r="C17" i="136"/>
  <c r="C16" i="136"/>
  <c r="C15" i="136"/>
  <c r="C14" i="136"/>
  <c r="C13" i="136"/>
  <c r="C12" i="136"/>
  <c r="C3" i="277"/>
  <c r="D3" i="277"/>
  <c r="E3" i="277"/>
  <c r="F3" i="277"/>
  <c r="G3" i="277"/>
  <c r="H3" i="277"/>
  <c r="I3" i="277"/>
  <c r="J3" i="277"/>
  <c r="K3" i="277"/>
  <c r="L3" i="277"/>
  <c r="M3" i="277"/>
  <c r="N3" i="277"/>
  <c r="C4" i="277"/>
  <c r="D4" i="277"/>
  <c r="E4" i="277"/>
  <c r="F4" i="277"/>
  <c r="G4" i="277"/>
  <c r="H4" i="277"/>
  <c r="I4" i="277"/>
  <c r="J4" i="277"/>
  <c r="K4" i="277"/>
  <c r="L4" i="277"/>
  <c r="M4" i="277"/>
  <c r="N4" i="277"/>
  <c r="C5" i="277"/>
  <c r="D5" i="277"/>
  <c r="E5" i="277"/>
  <c r="F5" i="277"/>
  <c r="G5" i="277"/>
  <c r="H5" i="277"/>
  <c r="I5" i="277"/>
  <c r="J5" i="277"/>
  <c r="K5" i="277"/>
  <c r="L5" i="277"/>
  <c r="M5" i="277"/>
  <c r="N5" i="277"/>
  <c r="C6" i="277"/>
  <c r="D6" i="277"/>
  <c r="E6" i="277"/>
  <c r="F6" i="277"/>
  <c r="G6" i="277"/>
  <c r="H6" i="277"/>
  <c r="I6" i="277"/>
  <c r="J6" i="277"/>
  <c r="K6" i="277"/>
  <c r="L6" i="277"/>
  <c r="M6" i="277"/>
  <c r="N6" i="277"/>
  <c r="C7" i="277"/>
  <c r="D7" i="277"/>
  <c r="E7" i="277"/>
  <c r="F7" i="277"/>
  <c r="G7" i="277"/>
  <c r="H7" i="277"/>
  <c r="I7" i="277"/>
  <c r="J7" i="277"/>
  <c r="K7" i="277"/>
  <c r="L7" i="277"/>
  <c r="M7" i="277"/>
  <c r="N7" i="277"/>
  <c r="C8" i="277"/>
  <c r="D8" i="277"/>
  <c r="E8" i="277"/>
  <c r="F8" i="277"/>
  <c r="G8" i="277"/>
  <c r="H8" i="277"/>
  <c r="I8" i="277"/>
  <c r="J8" i="277"/>
  <c r="K8" i="277"/>
  <c r="L8" i="277"/>
  <c r="M8" i="277"/>
  <c r="N8" i="277"/>
  <c r="C9" i="277"/>
  <c r="D9" i="277"/>
  <c r="E9" i="277"/>
  <c r="F9" i="277"/>
  <c r="G9" i="277"/>
  <c r="H9" i="277"/>
  <c r="I9" i="277"/>
  <c r="J9" i="277"/>
  <c r="K9" i="277"/>
  <c r="L9" i="277"/>
  <c r="M9" i="277"/>
  <c r="N9" i="277"/>
  <c r="C10" i="277"/>
  <c r="D10" i="277"/>
  <c r="E10" i="277"/>
  <c r="F10" i="277"/>
  <c r="G10" i="277"/>
  <c r="H10" i="277"/>
  <c r="I10" i="277"/>
  <c r="J10" i="277"/>
  <c r="K10" i="277"/>
  <c r="L10" i="277"/>
  <c r="M10" i="277"/>
  <c r="N10" i="277"/>
  <c r="C11" i="277"/>
  <c r="D11" i="277"/>
  <c r="E11" i="277"/>
  <c r="F11" i="277"/>
  <c r="G11" i="277"/>
  <c r="H11" i="277"/>
  <c r="I11" i="277"/>
  <c r="J11" i="277"/>
  <c r="K11" i="277"/>
  <c r="L11" i="277"/>
  <c r="M11" i="277"/>
  <c r="N11" i="277"/>
  <c r="C12" i="277"/>
  <c r="D12" i="277"/>
  <c r="E12" i="277"/>
  <c r="F12" i="277"/>
  <c r="G12" i="277"/>
  <c r="H12" i="277"/>
  <c r="I12" i="277"/>
  <c r="J12" i="277"/>
  <c r="K12" i="277"/>
  <c r="L12" i="277"/>
  <c r="M12" i="277"/>
  <c r="N12" i="277"/>
  <c r="C13" i="277"/>
  <c r="D13" i="277"/>
  <c r="E13" i="277"/>
  <c r="F13" i="277"/>
  <c r="G13" i="277"/>
  <c r="H13" i="277"/>
  <c r="I13" i="277"/>
  <c r="J13" i="277"/>
  <c r="K13" i="277"/>
  <c r="L13" i="277"/>
  <c r="M13" i="277"/>
  <c r="N13" i="277"/>
  <c r="C14" i="277"/>
  <c r="D14" i="277"/>
  <c r="E14" i="277"/>
  <c r="F14" i="277"/>
  <c r="G14" i="277"/>
  <c r="H14" i="277"/>
  <c r="I14" i="277"/>
  <c r="J14" i="277"/>
  <c r="K14" i="277"/>
  <c r="L14" i="277"/>
  <c r="M14" i="277"/>
  <c r="N14" i="277"/>
  <c r="C15" i="277"/>
  <c r="D15" i="277"/>
  <c r="E15" i="277"/>
  <c r="F15" i="277"/>
  <c r="G15" i="277"/>
  <c r="H15" i="277"/>
  <c r="I15" i="277"/>
  <c r="J15" i="277"/>
  <c r="K15" i="277"/>
  <c r="L15" i="277"/>
  <c r="M15" i="277"/>
  <c r="N15" i="277"/>
  <c r="C16" i="277"/>
  <c r="D16" i="277"/>
  <c r="E16" i="277"/>
  <c r="F16" i="277"/>
  <c r="G16" i="277"/>
  <c r="H16" i="277"/>
  <c r="I16" i="277"/>
  <c r="J16" i="277"/>
  <c r="K16" i="277"/>
  <c r="L16" i="277"/>
  <c r="M16" i="277"/>
  <c r="N16" i="277"/>
  <c r="C17" i="277"/>
  <c r="D17" i="277"/>
  <c r="E17" i="277"/>
  <c r="F17" i="277"/>
  <c r="G17" i="277"/>
  <c r="H17" i="277"/>
  <c r="I17" i="277"/>
  <c r="J17" i="277"/>
  <c r="K17" i="277"/>
  <c r="L17" i="277"/>
  <c r="M17" i="277"/>
  <c r="N17" i="277"/>
  <c r="C18" i="277"/>
  <c r="D18" i="277"/>
  <c r="E18" i="277"/>
  <c r="F18" i="277"/>
  <c r="G18" i="277"/>
  <c r="H18" i="277"/>
  <c r="I18" i="277"/>
  <c r="J18" i="277"/>
  <c r="K18" i="277"/>
  <c r="L18" i="277"/>
  <c r="M18" i="277"/>
  <c r="N18" i="277"/>
  <c r="C19" i="277"/>
  <c r="D19" i="277"/>
  <c r="E19" i="277"/>
  <c r="F19" i="277"/>
  <c r="G19" i="277"/>
  <c r="H19" i="277"/>
  <c r="I19" i="277"/>
  <c r="J19" i="277"/>
  <c r="K19" i="277"/>
  <c r="L19" i="277"/>
  <c r="M19" i="277"/>
  <c r="N19" i="277"/>
  <c r="C20" i="277"/>
  <c r="D20" i="277"/>
  <c r="E20" i="277"/>
  <c r="F20" i="277"/>
  <c r="G20" i="277"/>
  <c r="H20" i="277"/>
  <c r="I20" i="277"/>
  <c r="J20" i="277"/>
  <c r="K20" i="277"/>
  <c r="L20" i="277"/>
  <c r="M20" i="277"/>
  <c r="N20" i="277"/>
  <c r="C21" i="277"/>
  <c r="D21" i="277"/>
  <c r="E21" i="277"/>
  <c r="F21" i="277"/>
  <c r="G21" i="277"/>
  <c r="H21" i="277"/>
  <c r="I21" i="277"/>
  <c r="J21" i="277"/>
  <c r="K21" i="277"/>
  <c r="L21" i="277"/>
  <c r="M21" i="277"/>
  <c r="N21" i="277"/>
  <c r="C22" i="277"/>
  <c r="D22" i="277"/>
  <c r="E22" i="277"/>
  <c r="F22" i="277"/>
  <c r="G22" i="277"/>
  <c r="H22" i="277"/>
  <c r="I22" i="277"/>
  <c r="J22" i="277"/>
  <c r="K22" i="277"/>
  <c r="L22" i="277"/>
  <c r="M22" i="277"/>
  <c r="N22" i="277"/>
  <c r="C23" i="277"/>
  <c r="D23" i="277"/>
  <c r="E23" i="277"/>
  <c r="F23" i="277"/>
  <c r="G23" i="277"/>
  <c r="H23" i="277"/>
  <c r="I23" i="277"/>
  <c r="J23" i="277"/>
  <c r="K23" i="277"/>
  <c r="L23" i="277"/>
  <c r="M23" i="277"/>
  <c r="N23" i="277"/>
  <c r="C24" i="277"/>
  <c r="D24" i="277"/>
  <c r="E24" i="277"/>
  <c r="F24" i="277"/>
  <c r="G24" i="277"/>
  <c r="H24" i="277"/>
  <c r="I24" i="277"/>
  <c r="J24" i="277"/>
  <c r="K24" i="277"/>
  <c r="L24" i="277"/>
  <c r="M24" i="277"/>
  <c r="N24" i="277"/>
  <c r="C25" i="277"/>
  <c r="D25" i="277"/>
  <c r="E25" i="277"/>
  <c r="F25" i="277"/>
  <c r="G25" i="277"/>
  <c r="H25" i="277"/>
  <c r="I25" i="277"/>
  <c r="J25" i="277"/>
  <c r="K25" i="277"/>
  <c r="L25" i="277"/>
  <c r="M25" i="277"/>
  <c r="N25" i="277"/>
  <c r="C26" i="277"/>
  <c r="D26" i="277"/>
  <c r="E26" i="277"/>
  <c r="F26" i="277"/>
  <c r="G26" i="277"/>
  <c r="H26" i="277"/>
  <c r="I26" i="277"/>
  <c r="J26" i="277"/>
  <c r="K26" i="277"/>
  <c r="L26" i="277"/>
  <c r="M26" i="277"/>
  <c r="N26" i="277"/>
  <c r="C27" i="277"/>
  <c r="D27" i="277"/>
  <c r="E27" i="277"/>
  <c r="F27" i="277"/>
  <c r="G27" i="277"/>
  <c r="H27" i="277"/>
  <c r="I27" i="277"/>
  <c r="J27" i="277"/>
  <c r="K27" i="277"/>
  <c r="L27" i="277"/>
  <c r="M27" i="277"/>
  <c r="N27" i="277"/>
  <c r="C28" i="277"/>
  <c r="D28" i="277"/>
  <c r="E28" i="277"/>
  <c r="F28" i="277"/>
  <c r="G28" i="277"/>
  <c r="H28" i="277"/>
  <c r="I28" i="277"/>
  <c r="J28" i="277"/>
  <c r="K28" i="277"/>
  <c r="L28" i="277"/>
  <c r="M28" i="277"/>
  <c r="N28" i="277"/>
  <c r="C29" i="277"/>
  <c r="D29" i="277"/>
  <c r="E29" i="277"/>
  <c r="F29" i="277"/>
  <c r="G29" i="277"/>
  <c r="H29" i="277"/>
  <c r="I29" i="277"/>
  <c r="J29" i="277"/>
  <c r="K29" i="277"/>
  <c r="L29" i="277"/>
  <c r="M29" i="277"/>
  <c r="N29" i="277"/>
  <c r="C30" i="277"/>
  <c r="D30" i="277"/>
  <c r="E30" i="277"/>
  <c r="F30" i="277"/>
  <c r="G30" i="277"/>
  <c r="H30" i="277"/>
  <c r="I30" i="277"/>
  <c r="J30" i="277"/>
  <c r="K30" i="277"/>
  <c r="L30" i="277"/>
  <c r="M30" i="277"/>
  <c r="N30" i="277"/>
  <c r="C31" i="277"/>
  <c r="D31" i="277"/>
  <c r="E31" i="277"/>
  <c r="F31" i="277"/>
  <c r="G31" i="277"/>
  <c r="H31" i="277"/>
  <c r="I31" i="277"/>
  <c r="J31" i="277"/>
  <c r="K31" i="277"/>
  <c r="L31" i="277"/>
  <c r="M31" i="277"/>
  <c r="N31" i="277"/>
  <c r="C32" i="277"/>
  <c r="D32" i="277"/>
  <c r="E32" i="277"/>
  <c r="F32" i="277"/>
  <c r="G32" i="277"/>
  <c r="H32" i="277"/>
  <c r="I32" i="277"/>
  <c r="J32" i="277"/>
  <c r="K32" i="277"/>
  <c r="L32" i="277"/>
  <c r="M32" i="277"/>
  <c r="N32" i="277"/>
  <c r="C33" i="277"/>
  <c r="D33" i="277"/>
  <c r="E33" i="277"/>
  <c r="F33" i="277"/>
  <c r="G33" i="277"/>
  <c r="H33" i="277"/>
  <c r="I33" i="277"/>
  <c r="J33" i="277"/>
  <c r="K33" i="277"/>
  <c r="L33" i="277"/>
  <c r="M33" i="277"/>
  <c r="N33" i="277"/>
  <c r="C34" i="277"/>
  <c r="D34" i="277"/>
  <c r="E34" i="277"/>
  <c r="F34" i="277"/>
  <c r="G34" i="277"/>
  <c r="H34" i="277"/>
  <c r="I34" i="277"/>
  <c r="J34" i="277"/>
  <c r="K34" i="277"/>
  <c r="L34" i="277"/>
  <c r="M34" i="277"/>
  <c r="N34" i="277"/>
  <c r="C35" i="277"/>
  <c r="D35" i="277"/>
  <c r="E35" i="277"/>
  <c r="F35" i="277"/>
  <c r="G35" i="277"/>
  <c r="H35" i="277"/>
  <c r="I35" i="277"/>
  <c r="J35" i="277"/>
  <c r="K35" i="277"/>
  <c r="L35" i="277"/>
  <c r="M35" i="277"/>
  <c r="N35" i="277"/>
  <c r="C36" i="277"/>
  <c r="D36" i="277"/>
  <c r="E36" i="277"/>
  <c r="F36" i="277"/>
  <c r="G36" i="277"/>
  <c r="H36" i="277"/>
  <c r="I36" i="277"/>
  <c r="J36" i="277"/>
  <c r="K36" i="277"/>
  <c r="L36" i="277"/>
  <c r="M36" i="277"/>
  <c r="N36" i="277"/>
  <c r="C37" i="277"/>
  <c r="D37" i="277"/>
  <c r="E37" i="277"/>
  <c r="F37" i="277"/>
  <c r="G37" i="277"/>
  <c r="H37" i="277"/>
  <c r="I37" i="277"/>
  <c r="J37" i="277"/>
  <c r="K37" i="277"/>
  <c r="L37" i="277"/>
  <c r="M37" i="277"/>
  <c r="N37" i="277"/>
  <c r="C38" i="277"/>
  <c r="D38" i="277"/>
  <c r="E38" i="277"/>
  <c r="F38" i="277"/>
  <c r="G38" i="277"/>
  <c r="H38" i="277"/>
  <c r="I38" i="277"/>
  <c r="J38" i="277"/>
  <c r="K38" i="277"/>
  <c r="L38" i="277"/>
  <c r="M38" i="277"/>
  <c r="N38" i="277"/>
  <c r="C39" i="277"/>
  <c r="D39" i="277"/>
  <c r="E39" i="277"/>
  <c r="F39" i="277"/>
  <c r="G39" i="277"/>
  <c r="H39" i="277"/>
  <c r="I39" i="277"/>
  <c r="J39" i="277"/>
  <c r="K39" i="277"/>
  <c r="L39" i="277"/>
  <c r="M39" i="277"/>
  <c r="N39" i="277"/>
  <c r="C40" i="277"/>
  <c r="D40" i="277"/>
  <c r="E40" i="277"/>
  <c r="F40" i="277"/>
  <c r="G40" i="277"/>
  <c r="H40" i="277"/>
  <c r="I40" i="277"/>
  <c r="J40" i="277"/>
  <c r="K40" i="277"/>
  <c r="L40" i="277"/>
  <c r="M40" i="277"/>
  <c r="N40" i="277"/>
  <c r="C41" i="277"/>
  <c r="D41" i="277"/>
  <c r="E41" i="277"/>
  <c r="F41" i="277"/>
  <c r="G41" i="277"/>
  <c r="H41" i="277"/>
  <c r="I41" i="277"/>
  <c r="J41" i="277"/>
  <c r="K41" i="277"/>
  <c r="L41" i="277"/>
  <c r="M41" i="277"/>
  <c r="N41" i="277"/>
  <c r="C42" i="277"/>
  <c r="D42" i="277"/>
  <c r="E42" i="277"/>
  <c r="F42" i="277"/>
  <c r="G42" i="277"/>
  <c r="H42" i="277"/>
  <c r="I42" i="277"/>
  <c r="J42" i="277"/>
  <c r="K42" i="277"/>
  <c r="L42" i="277"/>
  <c r="M42" i="277"/>
  <c r="N42" i="277"/>
  <c r="C43" i="277"/>
  <c r="D43" i="277"/>
  <c r="E43" i="277"/>
  <c r="F43" i="277"/>
  <c r="G43" i="277"/>
  <c r="H43" i="277"/>
  <c r="I43" i="277"/>
  <c r="J43" i="277"/>
  <c r="K43" i="277"/>
  <c r="L43" i="277"/>
  <c r="M43" i="277"/>
  <c r="N43" i="277"/>
  <c r="C44" i="277"/>
  <c r="D44" i="277"/>
  <c r="E44" i="277"/>
  <c r="F44" i="277"/>
  <c r="G44" i="277"/>
  <c r="H44" i="277"/>
  <c r="I44" i="277"/>
  <c r="J44" i="277"/>
  <c r="K44" i="277"/>
  <c r="L44" i="277"/>
  <c r="M44" i="277"/>
  <c r="N44" i="277"/>
  <c r="C45" i="277"/>
  <c r="D45" i="277"/>
  <c r="E45" i="277"/>
  <c r="F45" i="277"/>
  <c r="G45" i="277"/>
  <c r="H45" i="277"/>
  <c r="I45" i="277"/>
  <c r="J45" i="277"/>
  <c r="K45" i="277"/>
  <c r="L45" i="277"/>
  <c r="M45" i="277"/>
  <c r="N45" i="277"/>
  <c r="C46" i="277"/>
  <c r="D46" i="277"/>
  <c r="E46" i="277"/>
  <c r="F46" i="277"/>
  <c r="G46" i="277"/>
  <c r="H46" i="277"/>
  <c r="I46" i="277"/>
  <c r="J46" i="277"/>
  <c r="K46" i="277"/>
  <c r="L46" i="277"/>
  <c r="M46" i="277"/>
  <c r="N46" i="277"/>
  <c r="C47" i="277"/>
  <c r="D47" i="277"/>
  <c r="E47" i="277"/>
  <c r="F47" i="277"/>
  <c r="G47" i="277"/>
  <c r="H47" i="277"/>
  <c r="I47" i="277"/>
  <c r="J47" i="277"/>
  <c r="K47" i="277"/>
  <c r="L47" i="277"/>
  <c r="M47" i="277"/>
  <c r="N47" i="277"/>
  <c r="C48" i="277"/>
  <c r="D48" i="277"/>
  <c r="E48" i="277"/>
  <c r="F48" i="277"/>
  <c r="G48" i="277"/>
  <c r="H48" i="277"/>
  <c r="I48" i="277"/>
  <c r="J48" i="277"/>
  <c r="K48" i="277"/>
  <c r="L48" i="277"/>
  <c r="M48" i="277"/>
  <c r="N48" i="277"/>
  <c r="C49" i="277"/>
  <c r="D49" i="277"/>
  <c r="E49" i="277"/>
  <c r="F49" i="277"/>
  <c r="G49" i="277"/>
  <c r="H49" i="277"/>
  <c r="I49" i="277"/>
  <c r="J49" i="277"/>
  <c r="K49" i="277"/>
  <c r="L49" i="277"/>
  <c r="M49" i="277"/>
  <c r="N49" i="277"/>
  <c r="C50" i="277"/>
  <c r="D50" i="277"/>
  <c r="E50" i="277"/>
  <c r="F50" i="277"/>
  <c r="G50" i="277"/>
  <c r="H50" i="277"/>
  <c r="I50" i="277"/>
  <c r="J50" i="277"/>
  <c r="K50" i="277"/>
  <c r="L50" i="277"/>
  <c r="M50" i="277"/>
  <c r="N50" i="277"/>
  <c r="C51" i="277"/>
  <c r="D51" i="277"/>
  <c r="E51" i="277"/>
  <c r="F51" i="277"/>
  <c r="G51" i="277"/>
  <c r="H51" i="277"/>
  <c r="I51" i="277"/>
  <c r="J51" i="277"/>
  <c r="K51" i="277"/>
  <c r="L51" i="277"/>
  <c r="M51" i="277"/>
  <c r="N51" i="277"/>
  <c r="C52" i="277"/>
  <c r="D52" i="277"/>
  <c r="E52" i="277"/>
  <c r="F52" i="277"/>
  <c r="G52" i="277"/>
  <c r="H52" i="277"/>
  <c r="I52" i="277"/>
  <c r="J52" i="277"/>
  <c r="K52" i="277"/>
  <c r="L52" i="277"/>
  <c r="M52" i="277"/>
  <c r="N52" i="277"/>
  <c r="C53" i="277"/>
  <c r="D53" i="277"/>
  <c r="E53" i="277"/>
  <c r="F53" i="277"/>
  <c r="G53" i="277"/>
  <c r="H53" i="277"/>
  <c r="I53" i="277"/>
  <c r="J53" i="277"/>
  <c r="K53" i="277"/>
  <c r="L53" i="277"/>
  <c r="M53" i="277"/>
  <c r="N53" i="277"/>
  <c r="C54" i="277"/>
  <c r="D54" i="277"/>
  <c r="E54" i="277"/>
  <c r="F54" i="277"/>
  <c r="G54" i="277"/>
  <c r="H54" i="277"/>
  <c r="I54" i="277"/>
  <c r="J54" i="277"/>
  <c r="K54" i="277"/>
  <c r="L54" i="277"/>
  <c r="M54" i="277"/>
  <c r="N54" i="277"/>
  <c r="C55" i="277"/>
  <c r="D55" i="277"/>
  <c r="E55" i="277"/>
  <c r="F55" i="277"/>
  <c r="G55" i="277"/>
  <c r="H55" i="277"/>
  <c r="I55" i="277"/>
  <c r="J55" i="277"/>
  <c r="K55" i="277"/>
  <c r="L55" i="277"/>
  <c r="M55" i="277"/>
  <c r="N55" i="277"/>
  <c r="C56" i="277"/>
  <c r="D56" i="277"/>
  <c r="E56" i="277"/>
  <c r="F56" i="277"/>
  <c r="G56" i="277"/>
  <c r="H56" i="277"/>
  <c r="I56" i="277"/>
  <c r="J56" i="277"/>
  <c r="K56" i="277"/>
  <c r="L56" i="277"/>
  <c r="M56" i="277"/>
  <c r="N56" i="277"/>
  <c r="C57" i="277"/>
  <c r="D57" i="277"/>
  <c r="E57" i="277"/>
  <c r="F57" i="277"/>
  <c r="G57" i="277"/>
  <c r="H57" i="277"/>
  <c r="I57" i="277"/>
  <c r="J57" i="277"/>
  <c r="K57" i="277"/>
  <c r="L57" i="277"/>
  <c r="M57" i="277"/>
  <c r="N57" i="277"/>
  <c r="C58" i="277"/>
  <c r="D58" i="277"/>
  <c r="E58" i="277"/>
  <c r="F58" i="277"/>
  <c r="G58" i="277"/>
  <c r="H58" i="277"/>
  <c r="I58" i="277"/>
  <c r="J58" i="277"/>
  <c r="K58" i="277"/>
  <c r="L58" i="277"/>
  <c r="M58" i="277"/>
  <c r="N58" i="277"/>
  <c r="C59" i="277"/>
  <c r="D59" i="277"/>
  <c r="E59" i="277"/>
  <c r="F59" i="277"/>
  <c r="G59" i="277"/>
  <c r="H59" i="277"/>
  <c r="I59" i="277"/>
  <c r="J59" i="277"/>
  <c r="K59" i="277"/>
  <c r="L59" i="277"/>
  <c r="M59" i="277"/>
  <c r="N59" i="277"/>
  <c r="C60" i="277"/>
  <c r="D60" i="277"/>
  <c r="E60" i="277"/>
  <c r="F60" i="277"/>
  <c r="G60" i="277"/>
  <c r="H60" i="277"/>
  <c r="I60" i="277"/>
  <c r="J60" i="277"/>
  <c r="K60" i="277"/>
  <c r="L60" i="277"/>
  <c r="M60" i="277"/>
  <c r="N60" i="277"/>
  <c r="C61" i="277"/>
  <c r="D61" i="277"/>
  <c r="E61" i="277"/>
  <c r="F61" i="277"/>
  <c r="G61" i="277"/>
  <c r="H61" i="277"/>
  <c r="I61" i="277"/>
  <c r="J61" i="277"/>
  <c r="K61" i="277"/>
  <c r="L61" i="277"/>
  <c r="M61" i="277"/>
  <c r="N61" i="277"/>
  <c r="C62" i="277"/>
  <c r="D62" i="277"/>
  <c r="E62" i="277"/>
  <c r="F62" i="277"/>
  <c r="G62" i="277"/>
  <c r="H62" i="277"/>
  <c r="I62" i="277"/>
  <c r="J62" i="277"/>
  <c r="K62" i="277"/>
  <c r="L62" i="277"/>
  <c r="M62" i="277"/>
  <c r="N62" i="277"/>
  <c r="C63" i="277"/>
  <c r="D63" i="277"/>
  <c r="E63" i="277"/>
  <c r="F63" i="277"/>
  <c r="G63" i="277"/>
  <c r="H63" i="277"/>
  <c r="I63" i="277"/>
  <c r="J63" i="277"/>
  <c r="K63" i="277"/>
  <c r="L63" i="277"/>
  <c r="M63" i="277"/>
  <c r="N63" i="277"/>
  <c r="C64" i="277"/>
  <c r="D64" i="277"/>
  <c r="E64" i="277"/>
  <c r="F64" i="277"/>
  <c r="G64" i="277"/>
  <c r="H64" i="277"/>
  <c r="I64" i="277"/>
  <c r="J64" i="277"/>
  <c r="K64" i="277"/>
  <c r="L64" i="277"/>
  <c r="M64" i="277"/>
  <c r="N64" i="277"/>
  <c r="C65" i="277"/>
  <c r="D65" i="277"/>
  <c r="E65" i="277"/>
  <c r="F65" i="277"/>
  <c r="G65" i="277"/>
  <c r="H65" i="277"/>
  <c r="I65" i="277"/>
  <c r="J65" i="277"/>
  <c r="K65" i="277"/>
  <c r="L65" i="277"/>
  <c r="M65" i="277"/>
  <c r="N65" i="277"/>
  <c r="C66" i="277"/>
  <c r="D66" i="277"/>
  <c r="E66" i="277"/>
  <c r="F66" i="277"/>
  <c r="G66" i="277"/>
  <c r="H66" i="277"/>
  <c r="I66" i="277"/>
  <c r="J66" i="277"/>
  <c r="K66" i="277"/>
  <c r="L66" i="277"/>
  <c r="M66" i="277"/>
  <c r="N66" i="277"/>
  <c r="C67" i="277"/>
  <c r="D67" i="277"/>
  <c r="E67" i="277"/>
  <c r="F67" i="277"/>
  <c r="G67" i="277"/>
  <c r="H67" i="277"/>
  <c r="I67" i="277"/>
  <c r="J67" i="277"/>
  <c r="K67" i="277"/>
  <c r="L67" i="277"/>
  <c r="M67" i="277"/>
  <c r="N67" i="277"/>
  <c r="C68" i="277"/>
  <c r="D68" i="277"/>
  <c r="E68" i="277"/>
  <c r="F68" i="277"/>
  <c r="G68" i="277"/>
  <c r="H68" i="277"/>
  <c r="I68" i="277"/>
  <c r="J68" i="277"/>
  <c r="K68" i="277"/>
  <c r="L68" i="277"/>
  <c r="M68" i="277"/>
  <c r="N68" i="277"/>
  <c r="C69" i="277"/>
  <c r="D69" i="277"/>
  <c r="E69" i="277"/>
  <c r="F69" i="277"/>
  <c r="G69" i="277"/>
  <c r="H69" i="277"/>
  <c r="I69" i="277"/>
  <c r="J69" i="277"/>
  <c r="K69" i="277"/>
  <c r="L69" i="277"/>
  <c r="M69" i="277"/>
  <c r="N69" i="277"/>
  <c r="C70" i="277"/>
  <c r="D70" i="277"/>
  <c r="E70" i="277"/>
  <c r="F70" i="277"/>
  <c r="G70" i="277"/>
  <c r="H70" i="277"/>
  <c r="I70" i="277"/>
  <c r="J70" i="277"/>
  <c r="K70" i="277"/>
  <c r="L70" i="277"/>
  <c r="M70" i="277"/>
  <c r="N70" i="277"/>
  <c r="C71" i="277"/>
  <c r="D71" i="277"/>
  <c r="E71" i="277"/>
  <c r="F71" i="277"/>
  <c r="G71" i="277"/>
  <c r="H71" i="277"/>
  <c r="I71" i="277"/>
  <c r="J71" i="277"/>
  <c r="K71" i="277"/>
  <c r="L71" i="277"/>
  <c r="M71" i="277"/>
  <c r="N71" i="277"/>
  <c r="C72" i="277"/>
  <c r="D72" i="277"/>
  <c r="E72" i="277"/>
  <c r="F72" i="277"/>
  <c r="G72" i="277"/>
  <c r="H72" i="277"/>
  <c r="I72" i="277"/>
  <c r="J72" i="277"/>
  <c r="K72" i="277"/>
  <c r="L72" i="277"/>
  <c r="M72" i="277"/>
  <c r="N72" i="277"/>
  <c r="C73" i="277"/>
  <c r="D73" i="277"/>
  <c r="E73" i="277"/>
  <c r="F73" i="277"/>
  <c r="G73" i="277"/>
  <c r="H73" i="277"/>
  <c r="I73" i="277"/>
  <c r="J73" i="277"/>
  <c r="K73" i="277"/>
  <c r="L73" i="277"/>
  <c r="M73" i="277"/>
  <c r="N73" i="277"/>
  <c r="C74" i="277"/>
  <c r="D74" i="277"/>
  <c r="E74" i="277"/>
  <c r="F74" i="277"/>
  <c r="G74" i="277"/>
  <c r="H74" i="277"/>
  <c r="I74" i="277"/>
  <c r="J74" i="277"/>
  <c r="K74" i="277"/>
  <c r="L74" i="277"/>
  <c r="M74" i="277"/>
  <c r="N74" i="277"/>
  <c r="C75" i="277"/>
  <c r="D75" i="277"/>
  <c r="E75" i="277"/>
  <c r="F75" i="277"/>
  <c r="G75" i="277"/>
  <c r="H75" i="277"/>
  <c r="I75" i="277"/>
  <c r="J75" i="277"/>
  <c r="K75" i="277"/>
  <c r="L75" i="277"/>
  <c r="M75" i="277"/>
  <c r="N75" i="277"/>
  <c r="C76" i="277"/>
  <c r="D76" i="277"/>
  <c r="E76" i="277"/>
  <c r="F76" i="277"/>
  <c r="G76" i="277"/>
  <c r="H76" i="277"/>
  <c r="I76" i="277"/>
  <c r="J76" i="277"/>
  <c r="K76" i="277"/>
  <c r="L76" i="277"/>
  <c r="M76" i="277"/>
  <c r="N76" i="277"/>
  <c r="C77" i="277"/>
  <c r="D77" i="277"/>
  <c r="E77" i="277"/>
  <c r="F77" i="277"/>
  <c r="G77" i="277"/>
  <c r="H77" i="277"/>
  <c r="I77" i="277"/>
  <c r="J77" i="277"/>
  <c r="K77" i="277"/>
  <c r="L77" i="277"/>
  <c r="M77" i="277"/>
  <c r="N77" i="277"/>
  <c r="C78" i="277"/>
  <c r="D78" i="277"/>
  <c r="E78" i="277"/>
  <c r="F78" i="277"/>
  <c r="G78" i="277"/>
  <c r="H78" i="277"/>
  <c r="I78" i="277"/>
  <c r="J78" i="277"/>
  <c r="K78" i="277"/>
  <c r="L78" i="277"/>
  <c r="M78" i="277"/>
  <c r="N78" i="277"/>
  <c r="C79" i="277"/>
  <c r="D79" i="277"/>
  <c r="E79" i="277"/>
  <c r="F79" i="277"/>
  <c r="G79" i="277"/>
  <c r="H79" i="277"/>
  <c r="I79" i="277"/>
  <c r="J79" i="277"/>
  <c r="K79" i="277"/>
  <c r="L79" i="277"/>
  <c r="M79" i="277"/>
  <c r="N79" i="277"/>
  <c r="C80" i="277"/>
  <c r="D80" i="277"/>
  <c r="E80" i="277"/>
  <c r="F80" i="277"/>
  <c r="G80" i="277"/>
  <c r="H80" i="277"/>
  <c r="I80" i="277"/>
  <c r="J80" i="277"/>
  <c r="K80" i="277"/>
  <c r="L80" i="277"/>
  <c r="M80" i="277"/>
  <c r="N80" i="277"/>
  <c r="C81" i="277"/>
  <c r="D81" i="277"/>
  <c r="E81" i="277"/>
  <c r="F81" i="277"/>
  <c r="G81" i="277"/>
  <c r="H81" i="277"/>
  <c r="I81" i="277"/>
  <c r="J81" i="277"/>
  <c r="K81" i="277"/>
  <c r="L81" i="277"/>
  <c r="M81" i="277"/>
  <c r="N81" i="277"/>
  <c r="C82" i="277"/>
  <c r="D82" i="277"/>
  <c r="E82" i="277"/>
  <c r="F82" i="277"/>
  <c r="G82" i="277"/>
  <c r="H82" i="277"/>
  <c r="I82" i="277"/>
  <c r="J82" i="277"/>
  <c r="K82" i="277"/>
  <c r="L82" i="277"/>
  <c r="M82" i="277"/>
  <c r="N82" i="277"/>
  <c r="C83" i="277"/>
  <c r="D83" i="277"/>
  <c r="E83" i="277"/>
  <c r="F83" i="277"/>
  <c r="G83" i="277"/>
  <c r="H83" i="277"/>
  <c r="I83" i="277"/>
  <c r="J83" i="277"/>
  <c r="K83" i="277"/>
  <c r="L83" i="277"/>
  <c r="M83" i="277"/>
  <c r="N83" i="277"/>
  <c r="C84" i="277"/>
  <c r="D84" i="277"/>
  <c r="E84" i="277"/>
  <c r="F84" i="277"/>
  <c r="G84" i="277"/>
  <c r="H84" i="277"/>
  <c r="I84" i="277"/>
  <c r="J84" i="277"/>
  <c r="K84" i="277"/>
  <c r="L84" i="277"/>
  <c r="M84" i="277"/>
  <c r="N84" i="277"/>
  <c r="C85" i="277"/>
  <c r="D85" i="277"/>
  <c r="E85" i="277"/>
  <c r="F85" i="277"/>
  <c r="G85" i="277"/>
  <c r="H85" i="277"/>
  <c r="I85" i="277"/>
  <c r="J85" i="277"/>
  <c r="K85" i="277"/>
  <c r="L85" i="277"/>
  <c r="M85" i="277"/>
  <c r="N85" i="277"/>
  <c r="C86" i="277"/>
  <c r="D86" i="277"/>
  <c r="E86" i="277"/>
  <c r="F86" i="277"/>
  <c r="G86" i="277"/>
  <c r="H86" i="277"/>
  <c r="I86" i="277"/>
  <c r="J86" i="277"/>
  <c r="K86" i="277"/>
  <c r="L86" i="277"/>
  <c r="M86" i="277"/>
  <c r="N86" i="277"/>
  <c r="C87" i="277"/>
  <c r="D87" i="277"/>
  <c r="E87" i="277"/>
  <c r="F87" i="277"/>
  <c r="G87" i="277"/>
  <c r="H87" i="277"/>
  <c r="I87" i="277"/>
  <c r="J87" i="277"/>
  <c r="K87" i="277"/>
  <c r="L87" i="277"/>
  <c r="M87" i="277"/>
  <c r="N87" i="277"/>
  <c r="C88" i="277"/>
  <c r="D88" i="277"/>
  <c r="E88" i="277"/>
  <c r="F88" i="277"/>
  <c r="G88" i="277"/>
  <c r="H88" i="277"/>
  <c r="I88" i="277"/>
  <c r="J88" i="277"/>
  <c r="K88" i="277"/>
  <c r="L88" i="277"/>
  <c r="M88" i="277"/>
  <c r="N88" i="277"/>
  <c r="C89" i="277"/>
  <c r="D89" i="277"/>
  <c r="E89" i="277"/>
  <c r="F89" i="277"/>
  <c r="G89" i="277"/>
  <c r="H89" i="277"/>
  <c r="I89" i="277"/>
  <c r="J89" i="277"/>
  <c r="K89" i="277"/>
  <c r="L89" i="277"/>
  <c r="M89" i="277"/>
  <c r="N89" i="277"/>
  <c r="C90" i="277"/>
  <c r="D90" i="277"/>
  <c r="E90" i="277"/>
  <c r="F90" i="277"/>
  <c r="G90" i="277"/>
  <c r="H90" i="277"/>
  <c r="I90" i="277"/>
  <c r="J90" i="277"/>
  <c r="K90" i="277"/>
  <c r="L90" i="277"/>
  <c r="M90" i="277"/>
  <c r="N90" i="277"/>
  <c r="C91" i="277"/>
  <c r="D91" i="277"/>
  <c r="E91" i="277"/>
  <c r="F91" i="277"/>
  <c r="G91" i="277"/>
  <c r="H91" i="277"/>
  <c r="I91" i="277"/>
  <c r="J91" i="277"/>
  <c r="K91" i="277"/>
  <c r="L91" i="277"/>
  <c r="M91" i="277"/>
  <c r="N91" i="277"/>
  <c r="C92" i="277"/>
  <c r="D92" i="277"/>
  <c r="E92" i="277"/>
  <c r="F92" i="277"/>
  <c r="G92" i="277"/>
  <c r="H92" i="277"/>
  <c r="I92" i="277"/>
  <c r="J92" i="277"/>
  <c r="K92" i="277"/>
  <c r="L92" i="277"/>
  <c r="M92" i="277"/>
  <c r="N92" i="277"/>
  <c r="C93" i="277"/>
  <c r="D93" i="277"/>
  <c r="E93" i="277"/>
  <c r="F93" i="277"/>
  <c r="G93" i="277"/>
  <c r="H93" i="277"/>
  <c r="I93" i="277"/>
  <c r="J93" i="277"/>
  <c r="K93" i="277"/>
  <c r="L93" i="277"/>
  <c r="M93" i="277"/>
  <c r="N93" i="277"/>
  <c r="C94" i="277"/>
  <c r="D94" i="277"/>
  <c r="E94" i="277"/>
  <c r="F94" i="277"/>
  <c r="G94" i="277"/>
  <c r="H94" i="277"/>
  <c r="I94" i="277"/>
  <c r="J94" i="277"/>
  <c r="K94" i="277"/>
  <c r="L94" i="277"/>
  <c r="M94" i="277"/>
  <c r="N94" i="277"/>
  <c r="C95" i="277"/>
  <c r="D95" i="277"/>
  <c r="E95" i="277"/>
  <c r="F95" i="277"/>
  <c r="G95" i="277"/>
  <c r="H95" i="277"/>
  <c r="I95" i="277"/>
  <c r="J95" i="277"/>
  <c r="K95" i="277"/>
  <c r="L95" i="277"/>
  <c r="M95" i="277"/>
  <c r="N95" i="277"/>
  <c r="C96" i="277"/>
  <c r="D96" i="277"/>
  <c r="E96" i="277"/>
  <c r="F96" i="277"/>
  <c r="G96" i="277"/>
  <c r="H96" i="277"/>
  <c r="I96" i="277"/>
  <c r="J96" i="277"/>
  <c r="K96" i="277"/>
  <c r="L96" i="277"/>
  <c r="M96" i="277"/>
  <c r="N96" i="277"/>
  <c r="C97" i="277"/>
  <c r="D97" i="277"/>
  <c r="E97" i="277"/>
  <c r="F97" i="277"/>
  <c r="G97" i="277"/>
  <c r="H97" i="277"/>
  <c r="I97" i="277"/>
  <c r="J97" i="277"/>
  <c r="K97" i="277"/>
  <c r="L97" i="277"/>
  <c r="M97" i="277"/>
  <c r="N97" i="277"/>
  <c r="C98" i="277"/>
  <c r="D98" i="277"/>
  <c r="E98" i="277"/>
  <c r="F98" i="277"/>
  <c r="G98" i="277"/>
  <c r="H98" i="277"/>
  <c r="I98" i="277"/>
  <c r="J98" i="277"/>
  <c r="K98" i="277"/>
  <c r="L98" i="277"/>
  <c r="M98" i="277"/>
  <c r="N98" i="277"/>
  <c r="C99" i="277"/>
  <c r="D99" i="277"/>
  <c r="E99" i="277"/>
  <c r="F99" i="277"/>
  <c r="G99" i="277"/>
  <c r="H99" i="277"/>
  <c r="I99" i="277"/>
  <c r="J99" i="277"/>
  <c r="K99" i="277"/>
  <c r="L99" i="277"/>
  <c r="M99" i="277"/>
  <c r="N99" i="277"/>
  <c r="C100" i="277"/>
  <c r="D100" i="277"/>
  <c r="E100" i="277"/>
  <c r="F100" i="277"/>
  <c r="G100" i="277"/>
  <c r="H100" i="277"/>
  <c r="I100" i="277"/>
  <c r="J100" i="277"/>
  <c r="K100" i="277"/>
  <c r="L100" i="277"/>
  <c r="M100" i="277"/>
  <c r="N100" i="277"/>
  <c r="C101" i="277"/>
  <c r="D101" i="277"/>
  <c r="E101" i="277"/>
  <c r="F101" i="277"/>
  <c r="G101" i="277"/>
  <c r="H101" i="277"/>
  <c r="I101" i="277"/>
  <c r="J101" i="277"/>
  <c r="K101" i="277"/>
  <c r="L101" i="277"/>
  <c r="M101" i="277"/>
  <c r="N101" i="277"/>
  <c r="C102" i="277"/>
  <c r="D102" i="277"/>
  <c r="E102" i="277"/>
  <c r="F102" i="277"/>
  <c r="G102" i="277"/>
  <c r="H102" i="277"/>
  <c r="I102" i="277"/>
  <c r="J102" i="277"/>
  <c r="K102" i="277"/>
  <c r="L102" i="277"/>
  <c r="M102" i="277"/>
  <c r="N102" i="277"/>
  <c r="C103" i="277"/>
  <c r="D103" i="277"/>
  <c r="E103" i="277"/>
  <c r="F103" i="277"/>
  <c r="G103" i="277"/>
  <c r="H103" i="277"/>
  <c r="I103" i="277"/>
  <c r="J103" i="277"/>
  <c r="K103" i="277"/>
  <c r="L103" i="277"/>
  <c r="M103" i="277"/>
  <c r="N103" i="277"/>
  <c r="C104" i="277"/>
  <c r="D104" i="277"/>
  <c r="E104" i="277"/>
  <c r="F104" i="277"/>
  <c r="G104" i="277"/>
  <c r="H104" i="277"/>
  <c r="I104" i="277"/>
  <c r="J104" i="277"/>
  <c r="K104" i="277"/>
  <c r="L104" i="277"/>
  <c r="M104" i="277"/>
  <c r="N104" i="277"/>
  <c r="C105" i="277"/>
  <c r="D105" i="277"/>
  <c r="E105" i="277"/>
  <c r="F105" i="277"/>
  <c r="G105" i="277"/>
  <c r="H105" i="277"/>
  <c r="I105" i="277"/>
  <c r="J105" i="277"/>
  <c r="K105" i="277"/>
  <c r="L105" i="277"/>
  <c r="M105" i="277"/>
  <c r="N105" i="277"/>
  <c r="C106" i="277"/>
  <c r="D106" i="277"/>
  <c r="E106" i="277"/>
  <c r="F106" i="277"/>
  <c r="G106" i="277"/>
  <c r="H106" i="277"/>
  <c r="I106" i="277"/>
  <c r="J106" i="277"/>
  <c r="K106" i="277"/>
  <c r="L106" i="277"/>
  <c r="M106" i="277"/>
  <c r="N106" i="277"/>
  <c r="C107" i="277"/>
  <c r="D107" i="277"/>
  <c r="E107" i="277"/>
  <c r="F107" i="277"/>
  <c r="G107" i="277"/>
  <c r="H107" i="277"/>
  <c r="I107" i="277"/>
  <c r="J107" i="277"/>
  <c r="K107" i="277"/>
  <c r="L107" i="277"/>
  <c r="M107" i="277"/>
  <c r="N107" i="277"/>
  <c r="C108" i="277"/>
  <c r="D108" i="277"/>
  <c r="E108" i="277"/>
  <c r="F108" i="277"/>
  <c r="G108" i="277"/>
  <c r="H108" i="277"/>
  <c r="I108" i="277"/>
  <c r="J108" i="277"/>
  <c r="K108" i="277"/>
  <c r="L108" i="277"/>
  <c r="M108" i="277"/>
  <c r="N108" i="277"/>
  <c r="C109" i="277"/>
  <c r="D109" i="277"/>
  <c r="E109" i="277"/>
  <c r="F109" i="277"/>
  <c r="G109" i="277"/>
  <c r="H109" i="277"/>
  <c r="I109" i="277"/>
  <c r="J109" i="277"/>
  <c r="K109" i="277"/>
  <c r="L109" i="277"/>
  <c r="M109" i="277"/>
  <c r="N109" i="277"/>
  <c r="C110" i="277"/>
  <c r="D110" i="277"/>
  <c r="E110" i="277"/>
  <c r="F110" i="277"/>
  <c r="G110" i="277"/>
  <c r="H110" i="277"/>
  <c r="I110" i="277"/>
  <c r="J110" i="277"/>
  <c r="K110" i="277"/>
  <c r="L110" i="277"/>
  <c r="M110" i="277"/>
  <c r="N110" i="277"/>
  <c r="C111" i="277"/>
  <c r="D111" i="277"/>
  <c r="E111" i="277"/>
  <c r="F111" i="277"/>
  <c r="G111" i="277"/>
  <c r="H111" i="277"/>
  <c r="I111" i="277"/>
  <c r="J111" i="277"/>
  <c r="K111" i="277"/>
  <c r="L111" i="277"/>
  <c r="M111" i="277"/>
  <c r="N111" i="277"/>
  <c r="C112" i="277"/>
  <c r="D112" i="277"/>
  <c r="E112" i="277"/>
  <c r="F112" i="277"/>
  <c r="G112" i="277"/>
  <c r="H112" i="277"/>
  <c r="I112" i="277"/>
  <c r="J112" i="277"/>
  <c r="K112" i="277"/>
  <c r="L112" i="277"/>
  <c r="M112" i="277"/>
  <c r="N112" i="277"/>
  <c r="C113" i="277"/>
  <c r="D113" i="277"/>
  <c r="E113" i="277"/>
  <c r="F113" i="277"/>
  <c r="G113" i="277"/>
  <c r="H113" i="277"/>
  <c r="I113" i="277"/>
  <c r="J113" i="277"/>
  <c r="K113" i="277"/>
  <c r="L113" i="277"/>
  <c r="M113" i="277"/>
  <c r="N113" i="277"/>
  <c r="C114" i="277"/>
  <c r="D114" i="277"/>
  <c r="E114" i="277"/>
  <c r="F114" i="277"/>
  <c r="G114" i="277"/>
  <c r="H114" i="277"/>
  <c r="I114" i="277"/>
  <c r="J114" i="277"/>
  <c r="K114" i="277"/>
  <c r="L114" i="277"/>
  <c r="M114" i="277"/>
  <c r="N114" i="277"/>
  <c r="C115" i="277"/>
  <c r="D115" i="277"/>
  <c r="E115" i="277"/>
  <c r="F115" i="277"/>
  <c r="G115" i="277"/>
  <c r="H115" i="277"/>
  <c r="I115" i="277"/>
  <c r="J115" i="277"/>
  <c r="K115" i="277"/>
  <c r="L115" i="277"/>
  <c r="M115" i="277"/>
  <c r="N115" i="277"/>
  <c r="C116" i="277"/>
  <c r="D116" i="277"/>
  <c r="E116" i="277"/>
  <c r="F116" i="277"/>
  <c r="G116" i="277"/>
  <c r="H116" i="277"/>
  <c r="I116" i="277"/>
  <c r="J116" i="277"/>
  <c r="K116" i="277"/>
  <c r="L116" i="277"/>
  <c r="M116" i="277"/>
  <c r="N116" i="277"/>
  <c r="C117" i="277"/>
  <c r="D117" i="277"/>
  <c r="E117" i="277"/>
  <c r="F117" i="277"/>
  <c r="G117" i="277"/>
  <c r="H117" i="277"/>
  <c r="I117" i="277"/>
  <c r="J117" i="277"/>
  <c r="K117" i="277"/>
  <c r="L117" i="277"/>
  <c r="M117" i="277"/>
  <c r="N117" i="277"/>
  <c r="C118" i="277"/>
  <c r="D118" i="277"/>
  <c r="E118" i="277"/>
  <c r="F118" i="277"/>
  <c r="G118" i="277"/>
  <c r="H118" i="277"/>
  <c r="I118" i="277"/>
  <c r="J118" i="277"/>
  <c r="K118" i="277"/>
  <c r="L118" i="277"/>
  <c r="M118" i="277"/>
  <c r="N118" i="277"/>
  <c r="C119" i="277"/>
  <c r="D119" i="277"/>
  <c r="E119" i="277"/>
  <c r="F119" i="277"/>
  <c r="G119" i="277"/>
  <c r="H119" i="277"/>
  <c r="I119" i="277"/>
  <c r="J119" i="277"/>
  <c r="K119" i="277"/>
  <c r="L119" i="277"/>
  <c r="M119" i="277"/>
  <c r="N119" i="277"/>
  <c r="C120" i="277"/>
  <c r="D120" i="277"/>
  <c r="E120" i="277"/>
  <c r="F120" i="277"/>
  <c r="G120" i="277"/>
  <c r="H120" i="277"/>
  <c r="I120" i="277"/>
  <c r="J120" i="277"/>
  <c r="K120" i="277"/>
  <c r="L120" i="277"/>
  <c r="M120" i="277"/>
  <c r="N120" i="277"/>
  <c r="C121" i="277"/>
  <c r="D121" i="277"/>
  <c r="E121" i="277"/>
  <c r="F121" i="277"/>
  <c r="G121" i="277"/>
  <c r="H121" i="277"/>
  <c r="I121" i="277"/>
  <c r="J121" i="277"/>
  <c r="K121" i="277"/>
  <c r="L121" i="277"/>
  <c r="M121" i="277"/>
  <c r="N121" i="277"/>
  <c r="C122" i="277"/>
  <c r="D122" i="277"/>
  <c r="E122" i="277"/>
  <c r="F122" i="277"/>
  <c r="G122" i="277"/>
  <c r="H122" i="277"/>
  <c r="I122" i="277"/>
  <c r="J122" i="277"/>
  <c r="K122" i="277"/>
  <c r="L122" i="277"/>
  <c r="M122" i="277"/>
  <c r="N122" i="277"/>
  <c r="C123" i="277"/>
  <c r="D123" i="277"/>
  <c r="E123" i="277"/>
  <c r="F123" i="277"/>
  <c r="G123" i="277"/>
  <c r="H123" i="277"/>
  <c r="I123" i="277"/>
  <c r="J123" i="277"/>
  <c r="K123" i="277"/>
  <c r="L123" i="277"/>
  <c r="M123" i="277"/>
  <c r="N123" i="277"/>
  <c r="C124" i="277"/>
  <c r="D124" i="277"/>
  <c r="E124" i="277"/>
  <c r="F124" i="277"/>
  <c r="G124" i="277"/>
  <c r="H124" i="277"/>
  <c r="I124" i="277"/>
  <c r="J124" i="277"/>
  <c r="K124" i="277"/>
  <c r="L124" i="277"/>
  <c r="M124" i="277"/>
  <c r="N124" i="277"/>
  <c r="C125" i="277"/>
  <c r="D125" i="277"/>
  <c r="E125" i="277"/>
  <c r="F125" i="277"/>
  <c r="G125" i="277"/>
  <c r="H125" i="277"/>
  <c r="I125" i="277"/>
  <c r="J125" i="277"/>
  <c r="K125" i="277"/>
  <c r="L125" i="277"/>
  <c r="M125" i="277"/>
  <c r="N125" i="277"/>
  <c r="C126" i="277"/>
  <c r="D126" i="277"/>
  <c r="E126" i="277"/>
  <c r="F126" i="277"/>
  <c r="G126" i="277"/>
  <c r="H126" i="277"/>
  <c r="I126" i="277"/>
  <c r="J126" i="277"/>
  <c r="K126" i="277"/>
  <c r="L126" i="277"/>
  <c r="M126" i="277"/>
  <c r="N126" i="277"/>
  <c r="C127" i="277"/>
  <c r="D127" i="277"/>
  <c r="E127" i="277"/>
  <c r="F127" i="277"/>
  <c r="G127" i="277"/>
  <c r="H127" i="277"/>
  <c r="I127" i="277"/>
  <c r="J127" i="277"/>
  <c r="K127" i="277"/>
  <c r="L127" i="277"/>
  <c r="M127" i="277"/>
  <c r="N127" i="277"/>
  <c r="C128" i="277"/>
  <c r="D128" i="277"/>
  <c r="E128" i="277"/>
  <c r="F128" i="277"/>
  <c r="G128" i="277"/>
  <c r="H128" i="277"/>
  <c r="I128" i="277"/>
  <c r="J128" i="277"/>
  <c r="K128" i="277"/>
  <c r="L128" i="277"/>
  <c r="M128" i="277"/>
  <c r="N128" i="277"/>
  <c r="C129" i="277"/>
  <c r="D129" i="277"/>
  <c r="E129" i="277"/>
  <c r="F129" i="277"/>
  <c r="G129" i="277"/>
  <c r="H129" i="277"/>
  <c r="I129" i="277"/>
  <c r="J129" i="277"/>
  <c r="K129" i="277"/>
  <c r="L129" i="277"/>
  <c r="M129" i="277"/>
  <c r="N129" i="277"/>
  <c r="C130" i="277"/>
  <c r="D130" i="277"/>
  <c r="E130" i="277"/>
  <c r="F130" i="277"/>
  <c r="G130" i="277"/>
  <c r="H130" i="277"/>
  <c r="I130" i="277"/>
  <c r="J130" i="277"/>
  <c r="K130" i="277"/>
  <c r="L130" i="277"/>
  <c r="M130" i="277"/>
  <c r="N130" i="277"/>
  <c r="C131" i="277"/>
  <c r="D131" i="277"/>
  <c r="E131" i="277"/>
  <c r="F131" i="277"/>
  <c r="G131" i="277"/>
  <c r="H131" i="277"/>
  <c r="I131" i="277"/>
  <c r="J131" i="277"/>
  <c r="K131" i="277"/>
  <c r="L131" i="277"/>
  <c r="M131" i="277"/>
  <c r="N131" i="277"/>
  <c r="C132" i="277"/>
  <c r="D132" i="277"/>
  <c r="E132" i="277"/>
  <c r="F132" i="277"/>
  <c r="G132" i="277"/>
  <c r="H132" i="277"/>
  <c r="I132" i="277"/>
  <c r="J132" i="277"/>
  <c r="K132" i="277"/>
  <c r="L132" i="277"/>
  <c r="M132" i="277"/>
  <c r="N132" i="277"/>
  <c r="C133" i="277"/>
  <c r="D133" i="277"/>
  <c r="E133" i="277"/>
  <c r="F133" i="277"/>
  <c r="G133" i="277"/>
  <c r="H133" i="277"/>
  <c r="I133" i="277"/>
  <c r="J133" i="277"/>
  <c r="K133" i="277"/>
  <c r="L133" i="277"/>
  <c r="M133" i="277"/>
  <c r="N133" i="277"/>
  <c r="C134" i="277"/>
  <c r="D134" i="277"/>
  <c r="E134" i="277"/>
  <c r="F134" i="277"/>
  <c r="G134" i="277"/>
  <c r="H134" i="277"/>
  <c r="I134" i="277"/>
  <c r="J134" i="277"/>
  <c r="K134" i="277"/>
  <c r="L134" i="277"/>
  <c r="M134" i="277"/>
  <c r="N134" i="277"/>
  <c r="C135" i="277"/>
  <c r="D135" i="277"/>
  <c r="E135" i="277"/>
  <c r="F135" i="277"/>
  <c r="G135" i="277"/>
  <c r="H135" i="277"/>
  <c r="I135" i="277"/>
  <c r="J135" i="277"/>
  <c r="K135" i="277"/>
  <c r="L135" i="277"/>
  <c r="M135" i="277"/>
  <c r="N135" i="277"/>
  <c r="C136" i="277"/>
  <c r="D136" i="277"/>
  <c r="E136" i="277"/>
  <c r="F136" i="277"/>
  <c r="G136" i="277"/>
  <c r="H136" i="277"/>
  <c r="I136" i="277"/>
  <c r="J136" i="277"/>
  <c r="K136" i="277"/>
  <c r="L136" i="277"/>
  <c r="M136" i="277"/>
  <c r="N136" i="277"/>
  <c r="C137" i="277"/>
  <c r="D137" i="277"/>
  <c r="E137" i="277"/>
  <c r="F137" i="277"/>
  <c r="G137" i="277"/>
  <c r="H137" i="277"/>
  <c r="I137" i="277"/>
  <c r="J137" i="277"/>
  <c r="K137" i="277"/>
  <c r="L137" i="277"/>
  <c r="M137" i="277"/>
  <c r="N137" i="277"/>
  <c r="C138" i="277"/>
  <c r="D138" i="277"/>
  <c r="E138" i="277"/>
  <c r="F138" i="277"/>
  <c r="G138" i="277"/>
  <c r="H138" i="277"/>
  <c r="I138" i="277"/>
  <c r="J138" i="277"/>
  <c r="K138" i="277"/>
  <c r="L138" i="277"/>
  <c r="M138" i="277"/>
  <c r="N138" i="277"/>
  <c r="C139" i="277"/>
  <c r="D139" i="277"/>
  <c r="E139" i="277"/>
  <c r="F139" i="277"/>
  <c r="G139" i="277"/>
  <c r="H139" i="277"/>
  <c r="I139" i="277"/>
  <c r="J139" i="277"/>
  <c r="K139" i="277"/>
  <c r="L139" i="277"/>
  <c r="M139" i="277"/>
  <c r="N139" i="277"/>
  <c r="C140" i="277"/>
  <c r="D140" i="277"/>
  <c r="E140" i="277"/>
  <c r="F140" i="277"/>
  <c r="G140" i="277"/>
  <c r="H140" i="277"/>
  <c r="I140" i="277"/>
  <c r="J140" i="277"/>
  <c r="K140" i="277"/>
  <c r="L140" i="277"/>
  <c r="M140" i="277"/>
  <c r="N140" i="277"/>
  <c r="C141" i="277"/>
  <c r="D141" i="277"/>
  <c r="E141" i="277"/>
  <c r="F141" i="277"/>
  <c r="G141" i="277"/>
  <c r="H141" i="277"/>
  <c r="I141" i="277"/>
  <c r="J141" i="277"/>
  <c r="K141" i="277"/>
  <c r="L141" i="277"/>
  <c r="M141" i="277"/>
  <c r="N141" i="277"/>
  <c r="C142" i="277"/>
  <c r="D142" i="277"/>
  <c r="E142" i="277"/>
  <c r="F142" i="277"/>
  <c r="G142" i="277"/>
  <c r="H142" i="277"/>
  <c r="I142" i="277"/>
  <c r="J142" i="277"/>
  <c r="K142" i="277"/>
  <c r="L142" i="277"/>
  <c r="M142" i="277"/>
  <c r="N142" i="277"/>
  <c r="C143" i="277"/>
  <c r="D143" i="277"/>
  <c r="E143" i="277"/>
  <c r="F143" i="277"/>
  <c r="G143" i="277"/>
  <c r="H143" i="277"/>
  <c r="I143" i="277"/>
  <c r="J143" i="277"/>
  <c r="K143" i="277"/>
  <c r="L143" i="277"/>
  <c r="M143" i="277"/>
  <c r="N143" i="277"/>
  <c r="C144" i="277"/>
  <c r="D144" i="277"/>
  <c r="E144" i="277"/>
  <c r="F144" i="277"/>
  <c r="G144" i="277"/>
  <c r="H144" i="277"/>
  <c r="I144" i="277"/>
  <c r="J144" i="277"/>
  <c r="K144" i="277"/>
  <c r="L144" i="277"/>
  <c r="M144" i="277"/>
  <c r="N144" i="277"/>
  <c r="C145" i="277"/>
  <c r="D145" i="277"/>
  <c r="E145" i="277"/>
  <c r="F145" i="277"/>
  <c r="G145" i="277"/>
  <c r="H145" i="277"/>
  <c r="I145" i="277"/>
  <c r="J145" i="277"/>
  <c r="K145" i="277"/>
  <c r="L145" i="277"/>
  <c r="M145" i="277"/>
  <c r="N145" i="277"/>
  <c r="C146" i="277"/>
  <c r="D146" i="277"/>
  <c r="E146" i="277"/>
  <c r="F146" i="277"/>
  <c r="G146" i="277"/>
  <c r="H146" i="277"/>
  <c r="I146" i="277"/>
  <c r="J146" i="277"/>
  <c r="K146" i="277"/>
  <c r="L146" i="277"/>
  <c r="M146" i="277"/>
  <c r="N146" i="277"/>
  <c r="C147" i="277"/>
  <c r="D147" i="277"/>
  <c r="E147" i="277"/>
  <c r="F147" i="277"/>
  <c r="G147" i="277"/>
  <c r="H147" i="277"/>
  <c r="I147" i="277"/>
  <c r="J147" i="277"/>
  <c r="K147" i="277"/>
  <c r="L147" i="277"/>
  <c r="M147" i="277"/>
  <c r="N147" i="277"/>
  <c r="C148" i="277"/>
  <c r="D148" i="277"/>
  <c r="E148" i="277"/>
  <c r="F148" i="277"/>
  <c r="G148" i="277"/>
  <c r="H148" i="277"/>
  <c r="I148" i="277"/>
  <c r="J148" i="277"/>
  <c r="K148" i="277"/>
  <c r="L148" i="277"/>
  <c r="M148" i="277"/>
  <c r="N148" i="277"/>
  <c r="C149" i="277"/>
  <c r="D149" i="277"/>
  <c r="E149" i="277"/>
  <c r="F149" i="277"/>
  <c r="G149" i="277"/>
  <c r="H149" i="277"/>
  <c r="I149" i="277"/>
  <c r="J149" i="277"/>
  <c r="K149" i="277"/>
  <c r="L149" i="277"/>
  <c r="M149" i="277"/>
  <c r="N149" i="277"/>
  <c r="C150" i="277"/>
  <c r="D150" i="277"/>
  <c r="E150" i="277"/>
  <c r="F150" i="277"/>
  <c r="G150" i="277"/>
  <c r="H150" i="277"/>
  <c r="I150" i="277"/>
  <c r="J150" i="277"/>
  <c r="K150" i="277"/>
  <c r="L150" i="277"/>
  <c r="M150" i="277"/>
  <c r="N150" i="277"/>
  <c r="C151" i="277"/>
  <c r="D151" i="277"/>
  <c r="E151" i="277"/>
  <c r="F151" i="277"/>
  <c r="G151" i="277"/>
  <c r="H151" i="277"/>
  <c r="I151" i="277"/>
  <c r="J151" i="277"/>
  <c r="K151" i="277"/>
  <c r="L151" i="277"/>
  <c r="M151" i="277"/>
  <c r="N151" i="277"/>
  <c r="C152" i="277"/>
  <c r="D152" i="277"/>
  <c r="E152" i="277"/>
  <c r="F152" i="277"/>
  <c r="G152" i="277"/>
  <c r="H152" i="277"/>
  <c r="I152" i="277"/>
  <c r="J152" i="277"/>
  <c r="K152" i="277"/>
  <c r="L152" i="277"/>
  <c r="M152" i="277"/>
  <c r="N152" i="277"/>
  <c r="C153" i="277"/>
  <c r="D153" i="277"/>
  <c r="E153" i="277"/>
  <c r="F153" i="277"/>
  <c r="G153" i="277"/>
  <c r="H153" i="277"/>
  <c r="I153" i="277"/>
  <c r="J153" i="277"/>
  <c r="K153" i="277"/>
  <c r="L153" i="277"/>
  <c r="M153" i="277"/>
  <c r="N153" i="277"/>
  <c r="C154" i="277"/>
  <c r="D154" i="277"/>
  <c r="E154" i="277"/>
  <c r="F154" i="277"/>
  <c r="G154" i="277"/>
  <c r="H154" i="277"/>
  <c r="I154" i="277"/>
  <c r="J154" i="277"/>
  <c r="K154" i="277"/>
  <c r="L154" i="277"/>
  <c r="M154" i="277"/>
  <c r="N154" i="277"/>
  <c r="C155" i="277"/>
  <c r="D155" i="277"/>
  <c r="E155" i="277"/>
  <c r="F155" i="277"/>
  <c r="G155" i="277"/>
  <c r="H155" i="277"/>
  <c r="I155" i="277"/>
  <c r="J155" i="277"/>
  <c r="K155" i="277"/>
  <c r="L155" i="277"/>
  <c r="M155" i="277"/>
  <c r="N155" i="277"/>
  <c r="C156" i="277"/>
  <c r="D156" i="277"/>
  <c r="E156" i="277"/>
  <c r="F156" i="277"/>
  <c r="G156" i="277"/>
  <c r="H156" i="277"/>
  <c r="I156" i="277"/>
  <c r="J156" i="277"/>
  <c r="K156" i="277"/>
  <c r="L156" i="277"/>
  <c r="M156" i="277"/>
  <c r="N156" i="277"/>
  <c r="C157" i="277"/>
  <c r="D157" i="277"/>
  <c r="E157" i="277"/>
  <c r="F157" i="277"/>
  <c r="G157" i="277"/>
  <c r="H157" i="277"/>
  <c r="I157" i="277"/>
  <c r="J157" i="277"/>
  <c r="K157" i="277"/>
  <c r="L157" i="277"/>
  <c r="M157" i="277"/>
  <c r="N157" i="277"/>
  <c r="C158" i="277"/>
  <c r="D158" i="277"/>
  <c r="E158" i="277"/>
  <c r="F158" i="277"/>
  <c r="G158" i="277"/>
  <c r="H158" i="277"/>
  <c r="I158" i="277"/>
  <c r="J158" i="277"/>
  <c r="K158" i="277"/>
  <c r="L158" i="277"/>
  <c r="M158" i="277"/>
  <c r="N158" i="277"/>
  <c r="C159" i="277"/>
  <c r="D159" i="277"/>
  <c r="E159" i="277"/>
  <c r="F159" i="277"/>
  <c r="G159" i="277"/>
  <c r="H159" i="277"/>
  <c r="I159" i="277"/>
  <c r="J159" i="277"/>
  <c r="K159" i="277"/>
  <c r="L159" i="277"/>
  <c r="M159" i="277"/>
  <c r="N159" i="277"/>
  <c r="C160" i="277"/>
  <c r="D160" i="277"/>
  <c r="E160" i="277"/>
  <c r="F160" i="277"/>
  <c r="G160" i="277"/>
  <c r="H160" i="277"/>
  <c r="I160" i="277"/>
  <c r="J160" i="277"/>
  <c r="K160" i="277"/>
  <c r="L160" i="277"/>
  <c r="M160" i="277"/>
  <c r="N160" i="277"/>
  <c r="C161" i="277"/>
  <c r="D161" i="277"/>
  <c r="E161" i="277"/>
  <c r="F161" i="277"/>
  <c r="G161" i="277"/>
  <c r="H161" i="277"/>
  <c r="I161" i="277"/>
  <c r="J161" i="277"/>
  <c r="K161" i="277"/>
  <c r="L161" i="277"/>
  <c r="M161" i="277"/>
  <c r="N161" i="277"/>
  <c r="C162" i="277"/>
  <c r="D162" i="277"/>
  <c r="E162" i="277"/>
  <c r="F162" i="277"/>
  <c r="G162" i="277"/>
  <c r="H162" i="277"/>
  <c r="I162" i="277"/>
  <c r="J162" i="277"/>
  <c r="K162" i="277"/>
  <c r="L162" i="277"/>
  <c r="M162" i="277"/>
  <c r="N162" i="277"/>
  <c r="C163" i="277"/>
  <c r="D163" i="277"/>
  <c r="E163" i="277"/>
  <c r="F163" i="277"/>
  <c r="G163" i="277"/>
  <c r="H163" i="277"/>
  <c r="I163" i="277"/>
  <c r="J163" i="277"/>
  <c r="K163" i="277"/>
  <c r="L163" i="277"/>
  <c r="M163" i="277"/>
  <c r="N163" i="277"/>
  <c r="C164" i="277"/>
  <c r="D164" i="277"/>
  <c r="E164" i="277"/>
  <c r="F164" i="277"/>
  <c r="G164" i="277"/>
  <c r="H164" i="277"/>
  <c r="I164" i="277"/>
  <c r="J164" i="277"/>
  <c r="K164" i="277"/>
  <c r="L164" i="277"/>
  <c r="M164" i="277"/>
  <c r="N164" i="277"/>
  <c r="C165" i="277"/>
  <c r="D165" i="277"/>
  <c r="E165" i="277"/>
  <c r="F165" i="277"/>
  <c r="G165" i="277"/>
  <c r="H165" i="277"/>
  <c r="I165" i="277"/>
  <c r="J165" i="277"/>
  <c r="K165" i="277"/>
  <c r="L165" i="277"/>
  <c r="M165" i="277"/>
  <c r="N165" i="277"/>
  <c r="C166" i="277"/>
  <c r="D166" i="277"/>
  <c r="E166" i="277"/>
  <c r="F166" i="277"/>
  <c r="G166" i="277"/>
  <c r="H166" i="277"/>
  <c r="I166" i="277"/>
  <c r="J166" i="277"/>
  <c r="K166" i="277"/>
  <c r="L166" i="277"/>
  <c r="M166" i="277"/>
  <c r="N166" i="277"/>
  <c r="C167" i="277"/>
  <c r="D167" i="277"/>
  <c r="E167" i="277"/>
  <c r="F167" i="277"/>
  <c r="G167" i="277"/>
  <c r="H167" i="277"/>
  <c r="I167" i="277"/>
  <c r="J167" i="277"/>
  <c r="K167" i="277"/>
  <c r="L167" i="277"/>
  <c r="M167" i="277"/>
  <c r="N167" i="277"/>
  <c r="C168" i="277"/>
  <c r="D168" i="277"/>
  <c r="E168" i="277"/>
  <c r="F168" i="277"/>
  <c r="G168" i="277"/>
  <c r="H168" i="277"/>
  <c r="I168" i="277"/>
  <c r="J168" i="277"/>
  <c r="K168" i="277"/>
  <c r="L168" i="277"/>
  <c r="M168" i="277"/>
  <c r="N168" i="277"/>
  <c r="C169" i="277"/>
  <c r="D169" i="277"/>
  <c r="E169" i="277"/>
  <c r="F169" i="277"/>
  <c r="G169" i="277"/>
  <c r="H169" i="277"/>
  <c r="I169" i="277"/>
  <c r="J169" i="277"/>
  <c r="K169" i="277"/>
  <c r="L169" i="277"/>
  <c r="M169" i="277"/>
  <c r="N169" i="277"/>
  <c r="C170" i="277"/>
  <c r="D170" i="277"/>
  <c r="E170" i="277"/>
  <c r="F170" i="277"/>
  <c r="G170" i="277"/>
  <c r="H170" i="277"/>
  <c r="I170" i="277"/>
  <c r="J170" i="277"/>
  <c r="K170" i="277"/>
  <c r="L170" i="277"/>
  <c r="M170" i="277"/>
  <c r="N170" i="277"/>
  <c r="C171" i="277"/>
  <c r="D171" i="277"/>
  <c r="E171" i="277"/>
  <c r="F171" i="277"/>
  <c r="G171" i="277"/>
  <c r="H171" i="277"/>
  <c r="I171" i="277"/>
  <c r="J171" i="277"/>
  <c r="K171" i="277"/>
  <c r="L171" i="277"/>
  <c r="M171" i="277"/>
  <c r="N171" i="277"/>
  <c r="C172" i="277"/>
  <c r="D172" i="277"/>
  <c r="E172" i="277"/>
  <c r="F172" i="277"/>
  <c r="G172" i="277"/>
  <c r="H172" i="277"/>
  <c r="I172" i="277"/>
  <c r="J172" i="277"/>
  <c r="K172" i="277"/>
  <c r="L172" i="277"/>
  <c r="M172" i="277"/>
  <c r="N172" i="277"/>
  <c r="C173" i="277"/>
  <c r="D173" i="277"/>
  <c r="E173" i="277"/>
  <c r="F173" i="277"/>
  <c r="G173" i="277"/>
  <c r="H173" i="277"/>
  <c r="I173" i="277"/>
  <c r="J173" i="277"/>
  <c r="K173" i="277"/>
  <c r="L173" i="277"/>
  <c r="M173" i="277"/>
  <c r="N173" i="277"/>
  <c r="C174" i="277"/>
  <c r="D174" i="277"/>
  <c r="E174" i="277"/>
  <c r="F174" i="277"/>
  <c r="G174" i="277"/>
  <c r="H174" i="277"/>
  <c r="I174" i="277"/>
  <c r="J174" i="277"/>
  <c r="K174" i="277"/>
  <c r="L174" i="277"/>
  <c r="M174" i="277"/>
  <c r="N174" i="277"/>
  <c r="C175" i="277"/>
  <c r="D175" i="277"/>
  <c r="E175" i="277"/>
  <c r="F175" i="277"/>
  <c r="G175" i="277"/>
  <c r="H175" i="277"/>
  <c r="I175" i="277"/>
  <c r="J175" i="277"/>
  <c r="K175" i="277"/>
  <c r="L175" i="277"/>
  <c r="M175" i="277"/>
  <c r="N175" i="277"/>
  <c r="C176" i="277"/>
  <c r="D176" i="277"/>
  <c r="E176" i="277"/>
  <c r="F176" i="277"/>
  <c r="G176" i="277"/>
  <c r="H176" i="277"/>
  <c r="I176" i="277"/>
  <c r="J176" i="277"/>
  <c r="K176" i="277"/>
  <c r="L176" i="277"/>
  <c r="M176" i="277"/>
  <c r="N176" i="277"/>
  <c r="C177" i="277"/>
  <c r="D177" i="277"/>
  <c r="E177" i="277"/>
  <c r="F177" i="277"/>
  <c r="G177" i="277"/>
  <c r="H177" i="277"/>
  <c r="I177" i="277"/>
  <c r="J177" i="277"/>
  <c r="K177" i="277"/>
  <c r="L177" i="277"/>
  <c r="M177" i="277"/>
  <c r="N177" i="277"/>
  <c r="C178" i="277"/>
  <c r="D178" i="277"/>
  <c r="E178" i="277"/>
  <c r="F178" i="277"/>
  <c r="G178" i="277"/>
  <c r="H178" i="277"/>
  <c r="I178" i="277"/>
  <c r="J178" i="277"/>
  <c r="K178" i="277"/>
  <c r="L178" i="277"/>
  <c r="M178" i="277"/>
  <c r="N178" i="277"/>
  <c r="C179" i="277"/>
  <c r="D179" i="277"/>
  <c r="E179" i="277"/>
  <c r="F179" i="277"/>
  <c r="G179" i="277"/>
  <c r="H179" i="277"/>
  <c r="I179" i="277"/>
  <c r="J179" i="277"/>
  <c r="K179" i="277"/>
  <c r="L179" i="277"/>
  <c r="M179" i="277"/>
  <c r="N179" i="277"/>
  <c r="C180" i="277"/>
  <c r="D180" i="277"/>
  <c r="E180" i="277"/>
  <c r="F180" i="277"/>
  <c r="G180" i="277"/>
  <c r="H180" i="277"/>
  <c r="I180" i="277"/>
  <c r="J180" i="277"/>
  <c r="K180" i="277"/>
  <c r="L180" i="277"/>
  <c r="M180" i="277"/>
  <c r="N180" i="277"/>
  <c r="C181" i="277"/>
  <c r="D181" i="277"/>
  <c r="E181" i="277"/>
  <c r="F181" i="277"/>
  <c r="G181" i="277"/>
  <c r="H181" i="277"/>
  <c r="I181" i="277"/>
  <c r="J181" i="277"/>
  <c r="K181" i="277"/>
  <c r="L181" i="277"/>
  <c r="M181" i="277"/>
  <c r="N181" i="277"/>
  <c r="C182" i="277"/>
  <c r="D182" i="277"/>
  <c r="E182" i="277"/>
  <c r="F182" i="277"/>
  <c r="G182" i="277"/>
  <c r="H182" i="277"/>
  <c r="I182" i="277"/>
  <c r="J182" i="277"/>
  <c r="K182" i="277"/>
  <c r="L182" i="277"/>
  <c r="M182" i="277"/>
  <c r="N182" i="277"/>
  <c r="C183" i="277"/>
  <c r="D183" i="277"/>
  <c r="E183" i="277"/>
  <c r="F183" i="277"/>
  <c r="G183" i="277"/>
  <c r="H183" i="277"/>
  <c r="I183" i="277"/>
  <c r="J183" i="277"/>
  <c r="K183" i="277"/>
  <c r="L183" i="277"/>
  <c r="M183" i="277"/>
  <c r="N183" i="277"/>
  <c r="C184" i="277"/>
  <c r="D184" i="277"/>
  <c r="E184" i="277"/>
  <c r="F184" i="277"/>
  <c r="G184" i="277"/>
  <c r="H184" i="277"/>
  <c r="I184" i="277"/>
  <c r="J184" i="277"/>
  <c r="K184" i="277"/>
  <c r="L184" i="277"/>
  <c r="M184" i="277"/>
  <c r="N184" i="277"/>
  <c r="C185" i="277"/>
  <c r="D185" i="277"/>
  <c r="E185" i="277"/>
  <c r="F185" i="277"/>
  <c r="G185" i="277"/>
  <c r="H185" i="277"/>
  <c r="I185" i="277"/>
  <c r="J185" i="277"/>
  <c r="K185" i="277"/>
  <c r="L185" i="277"/>
  <c r="M185" i="277"/>
  <c r="N185" i="277"/>
  <c r="C186" i="277"/>
  <c r="D186" i="277"/>
  <c r="E186" i="277"/>
  <c r="F186" i="277"/>
  <c r="G186" i="277"/>
  <c r="H186" i="277"/>
  <c r="I186" i="277"/>
  <c r="J186" i="277"/>
  <c r="K186" i="277"/>
  <c r="L186" i="277"/>
  <c r="M186" i="277"/>
  <c r="N186" i="277"/>
  <c r="C187" i="277"/>
  <c r="D187" i="277"/>
  <c r="E187" i="277"/>
  <c r="F187" i="277"/>
  <c r="G187" i="277"/>
  <c r="H187" i="277"/>
  <c r="I187" i="277"/>
  <c r="J187" i="277"/>
  <c r="K187" i="277"/>
  <c r="L187" i="277"/>
  <c r="M187" i="277"/>
  <c r="N187" i="277"/>
  <c r="C188" i="277"/>
  <c r="D188" i="277"/>
  <c r="E188" i="277"/>
  <c r="F188" i="277"/>
  <c r="G188" i="277"/>
  <c r="H188" i="277"/>
  <c r="I188" i="277"/>
  <c r="J188" i="277"/>
  <c r="K188" i="277"/>
  <c r="L188" i="277"/>
  <c r="M188" i="277"/>
  <c r="N188" i="277"/>
  <c r="C189" i="277"/>
  <c r="D189" i="277"/>
  <c r="E189" i="277"/>
  <c r="F189" i="277"/>
  <c r="G189" i="277"/>
  <c r="H189" i="277"/>
  <c r="I189" i="277"/>
  <c r="J189" i="277"/>
  <c r="K189" i="277"/>
  <c r="L189" i="277"/>
  <c r="M189" i="277"/>
  <c r="N189" i="277"/>
  <c r="C190" i="277"/>
  <c r="D190" i="277"/>
  <c r="E190" i="277"/>
  <c r="F190" i="277"/>
  <c r="G190" i="277"/>
  <c r="H190" i="277"/>
  <c r="I190" i="277"/>
  <c r="J190" i="277"/>
  <c r="K190" i="277"/>
  <c r="L190" i="277"/>
  <c r="M190" i="277"/>
  <c r="N190" i="277"/>
  <c r="C191" i="277"/>
  <c r="D191" i="277"/>
  <c r="E191" i="277"/>
  <c r="F191" i="277"/>
  <c r="G191" i="277"/>
  <c r="H191" i="277"/>
  <c r="I191" i="277"/>
  <c r="J191" i="277"/>
  <c r="K191" i="277"/>
  <c r="L191" i="277"/>
  <c r="M191" i="277"/>
  <c r="N191" i="277"/>
  <c r="C192" i="277"/>
  <c r="D192" i="277"/>
  <c r="E192" i="277"/>
  <c r="F192" i="277"/>
  <c r="G192" i="277"/>
  <c r="H192" i="277"/>
  <c r="I192" i="277"/>
  <c r="J192" i="277"/>
  <c r="K192" i="277"/>
  <c r="L192" i="277"/>
  <c r="M192" i="277"/>
  <c r="N192" i="277"/>
  <c r="C193" i="277"/>
  <c r="D193" i="277"/>
  <c r="E193" i="277"/>
  <c r="F193" i="277"/>
  <c r="G193" i="277"/>
  <c r="H193" i="277"/>
  <c r="I193" i="277"/>
  <c r="J193" i="277"/>
  <c r="K193" i="277"/>
  <c r="L193" i="277"/>
  <c r="M193" i="277"/>
  <c r="N193" i="277"/>
  <c r="C194" i="277"/>
  <c r="D194" i="277"/>
  <c r="E194" i="277"/>
  <c r="F194" i="277"/>
  <c r="G194" i="277"/>
  <c r="H194" i="277"/>
  <c r="I194" i="277"/>
  <c r="J194" i="277"/>
  <c r="K194" i="277"/>
  <c r="L194" i="277"/>
  <c r="M194" i="277"/>
  <c r="N194" i="277"/>
  <c r="C195" i="277"/>
  <c r="D195" i="277"/>
  <c r="E195" i="277"/>
  <c r="F195" i="277"/>
  <c r="G195" i="277"/>
  <c r="H195" i="277"/>
  <c r="I195" i="277"/>
  <c r="J195" i="277"/>
  <c r="K195" i="277"/>
  <c r="L195" i="277"/>
  <c r="M195" i="277"/>
  <c r="N195" i="277"/>
  <c r="C196" i="277"/>
  <c r="D196" i="277"/>
  <c r="E196" i="277"/>
  <c r="F196" i="277"/>
  <c r="G196" i="277"/>
  <c r="H196" i="277"/>
  <c r="I196" i="277"/>
  <c r="J196" i="277"/>
  <c r="K196" i="277"/>
  <c r="L196" i="277"/>
  <c r="M196" i="277"/>
  <c r="N196" i="277"/>
  <c r="C197" i="277"/>
  <c r="D197" i="277"/>
  <c r="E197" i="277"/>
  <c r="F197" i="277"/>
  <c r="G197" i="277"/>
  <c r="H197" i="277"/>
  <c r="I197" i="277"/>
  <c r="J197" i="277"/>
  <c r="K197" i="277"/>
  <c r="L197" i="277"/>
  <c r="M197" i="277"/>
  <c r="N197" i="277"/>
  <c r="C198" i="277"/>
  <c r="D198" i="277"/>
  <c r="E198" i="277"/>
  <c r="F198" i="277"/>
  <c r="G198" i="277"/>
  <c r="H198" i="277"/>
  <c r="I198" i="277"/>
  <c r="J198" i="277"/>
  <c r="K198" i="277"/>
  <c r="L198" i="277"/>
  <c r="M198" i="277"/>
  <c r="N198" i="277"/>
  <c r="C199" i="277"/>
  <c r="D199" i="277"/>
  <c r="E199" i="277"/>
  <c r="F199" i="277"/>
  <c r="G199" i="277"/>
  <c r="H199" i="277"/>
  <c r="I199" i="277"/>
  <c r="J199" i="277"/>
  <c r="K199" i="277"/>
  <c r="L199" i="277"/>
  <c r="M199" i="277"/>
  <c r="N199" i="277"/>
  <c r="C200" i="277"/>
  <c r="D200" i="277"/>
  <c r="E200" i="277"/>
  <c r="F200" i="277"/>
  <c r="G200" i="277"/>
  <c r="H200" i="277"/>
  <c r="I200" i="277"/>
  <c r="J200" i="277"/>
  <c r="K200" i="277"/>
  <c r="L200" i="277"/>
  <c r="M200" i="277"/>
  <c r="N200" i="277"/>
  <c r="C201" i="277"/>
  <c r="D201" i="277"/>
  <c r="E201" i="277"/>
  <c r="F201" i="277"/>
  <c r="G201" i="277"/>
  <c r="H201" i="277"/>
  <c r="I201" i="277"/>
  <c r="J201" i="277"/>
  <c r="K201" i="277"/>
  <c r="L201" i="277"/>
  <c r="M201" i="277"/>
  <c r="N201" i="277"/>
  <c r="N2" i="277"/>
  <c r="M2" i="277"/>
  <c r="L2" i="277"/>
  <c r="K2" i="277"/>
  <c r="J2" i="277"/>
  <c r="I2" i="277"/>
  <c r="H2" i="277"/>
  <c r="G2" i="277"/>
  <c r="F2" i="277"/>
  <c r="E2" i="277"/>
  <c r="D2" i="277"/>
  <c r="C2" i="277"/>
  <c r="B201" i="277"/>
  <c r="B200" i="277"/>
  <c r="B199" i="277"/>
  <c r="B198" i="277"/>
  <c r="B197" i="277"/>
  <c r="B196" i="277"/>
  <c r="B195" i="277"/>
  <c r="B194" i="277"/>
  <c r="B193" i="277"/>
  <c r="B192" i="277"/>
  <c r="B191" i="277"/>
  <c r="B190" i="277"/>
  <c r="B189" i="277"/>
  <c r="B188" i="277"/>
  <c r="B187" i="277"/>
  <c r="B186" i="277"/>
  <c r="B185" i="277"/>
  <c r="B184" i="277"/>
  <c r="B183" i="277"/>
  <c r="B182" i="277"/>
  <c r="B181" i="277"/>
  <c r="B180" i="277"/>
  <c r="B179" i="277"/>
  <c r="B178" i="277"/>
  <c r="B177" i="277"/>
  <c r="B176" i="277"/>
  <c r="B175" i="277"/>
  <c r="B174" i="277"/>
  <c r="B173" i="277"/>
  <c r="B172" i="277"/>
  <c r="B171" i="277"/>
  <c r="B170" i="277"/>
  <c r="B169" i="277"/>
  <c r="B168" i="277"/>
  <c r="B167" i="277"/>
  <c r="B166" i="277"/>
  <c r="B165" i="277"/>
  <c r="B164" i="277"/>
  <c r="B163" i="277"/>
  <c r="B162" i="277"/>
  <c r="B161" i="277"/>
  <c r="B160" i="277"/>
  <c r="B159" i="277"/>
  <c r="B158" i="277"/>
  <c r="B157" i="277"/>
  <c r="B156" i="277"/>
  <c r="B155" i="277"/>
  <c r="B154" i="277"/>
  <c r="B153" i="277"/>
  <c r="B152" i="277"/>
  <c r="B151" i="277"/>
  <c r="B150" i="277"/>
  <c r="B149" i="277"/>
  <c r="B148" i="277"/>
  <c r="B147" i="277"/>
  <c r="B146" i="277"/>
  <c r="B145" i="277"/>
  <c r="B144" i="277"/>
  <c r="B143" i="277"/>
  <c r="B142" i="277"/>
  <c r="B141" i="277"/>
  <c r="B140" i="277"/>
  <c r="B139" i="277"/>
  <c r="B138" i="277"/>
  <c r="B137" i="277"/>
  <c r="B136" i="277"/>
  <c r="B135" i="277"/>
  <c r="B134" i="277"/>
  <c r="B133" i="277"/>
  <c r="B132" i="277"/>
  <c r="B131" i="277"/>
  <c r="B130" i="277"/>
  <c r="B129" i="277"/>
  <c r="B128" i="277"/>
  <c r="B127" i="277"/>
  <c r="B126" i="277"/>
  <c r="B125" i="277"/>
  <c r="B124" i="277"/>
  <c r="B123" i="277"/>
  <c r="B122" i="277"/>
  <c r="B121" i="277"/>
  <c r="B120" i="277"/>
  <c r="B119" i="277"/>
  <c r="B118" i="277"/>
  <c r="B117" i="277"/>
  <c r="B116" i="277"/>
  <c r="B115" i="277"/>
  <c r="B114" i="277"/>
  <c r="B113" i="277"/>
  <c r="B112" i="277"/>
  <c r="B111" i="277"/>
  <c r="B110" i="277"/>
  <c r="B109" i="277"/>
  <c r="B108" i="277"/>
  <c r="B107" i="277"/>
  <c r="B106" i="277"/>
  <c r="B105" i="277"/>
  <c r="B104" i="277"/>
  <c r="B103" i="277"/>
  <c r="B102" i="277"/>
  <c r="B101" i="277"/>
  <c r="B100" i="277"/>
  <c r="B99" i="277"/>
  <c r="B98" i="277"/>
  <c r="B97" i="277"/>
  <c r="B96" i="277"/>
  <c r="B95" i="277"/>
  <c r="B94" i="277"/>
  <c r="B93" i="277"/>
  <c r="B92" i="277"/>
  <c r="B91" i="277"/>
  <c r="B90" i="277"/>
  <c r="B89" i="277"/>
  <c r="B88" i="277"/>
  <c r="B87" i="277"/>
  <c r="B86" i="277"/>
  <c r="B85" i="277"/>
  <c r="B84" i="277"/>
  <c r="B83" i="277"/>
  <c r="B82" i="277"/>
  <c r="B81" i="277"/>
  <c r="B80" i="277"/>
  <c r="B79" i="277"/>
  <c r="B78" i="277"/>
  <c r="B77" i="277"/>
  <c r="B76" i="277"/>
  <c r="B75" i="277"/>
  <c r="B74" i="277"/>
  <c r="B73" i="277"/>
  <c r="B72" i="277"/>
  <c r="B71" i="277"/>
  <c r="B70" i="277"/>
  <c r="B69" i="277"/>
  <c r="B68" i="277"/>
  <c r="B67" i="277"/>
  <c r="B66" i="277"/>
  <c r="B65" i="277"/>
  <c r="B64" i="277"/>
  <c r="B63" i="277"/>
  <c r="B62" i="277"/>
  <c r="B61" i="277"/>
  <c r="B60" i="277"/>
  <c r="B59" i="277"/>
  <c r="B58" i="277"/>
  <c r="B57" i="277"/>
  <c r="B56" i="277"/>
  <c r="B55" i="277"/>
  <c r="B54" i="277"/>
  <c r="B53" i="277"/>
  <c r="B52" i="277"/>
  <c r="B51" i="277"/>
  <c r="B50" i="277"/>
  <c r="B49" i="277"/>
  <c r="B48" i="277"/>
  <c r="B47" i="277"/>
  <c r="B46" i="277"/>
  <c r="B45" i="277"/>
  <c r="B44" i="277"/>
  <c r="B43" i="277"/>
  <c r="B42" i="277"/>
  <c r="B41" i="277"/>
  <c r="B40" i="277"/>
  <c r="B39" i="277"/>
  <c r="B38" i="277"/>
  <c r="B37" i="277"/>
  <c r="B36" i="277"/>
  <c r="B35" i="277"/>
  <c r="B34" i="277"/>
  <c r="B33" i="277"/>
  <c r="B32" i="277"/>
  <c r="B31" i="277"/>
  <c r="B30" i="277"/>
  <c r="B29" i="277"/>
  <c r="B28" i="277"/>
  <c r="B27" i="277"/>
  <c r="B26" i="277"/>
  <c r="B25" i="277"/>
  <c r="B24" i="277"/>
  <c r="B23" i="277"/>
  <c r="B22" i="277"/>
  <c r="B21" i="277"/>
  <c r="B20" i="277"/>
  <c r="B19" i="277"/>
  <c r="B18" i="277"/>
  <c r="B17" i="277"/>
  <c r="B16" i="277"/>
  <c r="B15" i="277"/>
  <c r="B14" i="277"/>
  <c r="B13" i="277"/>
  <c r="B12" i="277"/>
  <c r="B11" i="277"/>
  <c r="B10" i="277"/>
  <c r="B9" i="277"/>
  <c r="B8" i="277"/>
  <c r="B7" i="277"/>
  <c r="B6" i="277"/>
  <c r="B5" i="277"/>
  <c r="B4" i="277"/>
  <c r="B3" i="277"/>
  <c r="B2" i="277"/>
  <c r="D3" i="276"/>
  <c r="E3" i="276"/>
  <c r="F3" i="276"/>
  <c r="G3" i="276"/>
  <c r="H3" i="276"/>
  <c r="I3" i="276"/>
  <c r="J3" i="276"/>
  <c r="K3" i="276"/>
  <c r="L3" i="276"/>
  <c r="M3" i="276"/>
  <c r="N3" i="276"/>
  <c r="D4" i="276"/>
  <c r="E4" i="276"/>
  <c r="F4" i="276"/>
  <c r="G4" i="276"/>
  <c r="H4" i="276"/>
  <c r="I4" i="276"/>
  <c r="J4" i="276"/>
  <c r="K4" i="276"/>
  <c r="L4" i="276"/>
  <c r="M4" i="276"/>
  <c r="N4" i="276"/>
  <c r="D5" i="276"/>
  <c r="E5" i="276"/>
  <c r="F5" i="276"/>
  <c r="G5" i="276"/>
  <c r="H5" i="276"/>
  <c r="I5" i="276"/>
  <c r="J5" i="276"/>
  <c r="K5" i="276"/>
  <c r="L5" i="276"/>
  <c r="M5" i="276"/>
  <c r="N5" i="276"/>
  <c r="D6" i="276"/>
  <c r="E6" i="276"/>
  <c r="F6" i="276"/>
  <c r="G6" i="276"/>
  <c r="H6" i="276"/>
  <c r="I6" i="276"/>
  <c r="J6" i="276"/>
  <c r="K6" i="276"/>
  <c r="L6" i="276"/>
  <c r="M6" i="276"/>
  <c r="N6" i="276"/>
  <c r="D7" i="276"/>
  <c r="E7" i="276"/>
  <c r="F7" i="276"/>
  <c r="G7" i="276"/>
  <c r="H7" i="276"/>
  <c r="I7" i="276"/>
  <c r="J7" i="276"/>
  <c r="K7" i="276"/>
  <c r="L7" i="276"/>
  <c r="M7" i="276"/>
  <c r="N7" i="276"/>
  <c r="D8" i="276"/>
  <c r="E8" i="276"/>
  <c r="F8" i="276"/>
  <c r="G8" i="276"/>
  <c r="H8" i="276"/>
  <c r="I8" i="276"/>
  <c r="J8" i="276"/>
  <c r="K8" i="276"/>
  <c r="L8" i="276"/>
  <c r="M8" i="276"/>
  <c r="N8" i="276"/>
  <c r="D9" i="276"/>
  <c r="E9" i="276"/>
  <c r="F9" i="276"/>
  <c r="G9" i="276"/>
  <c r="H9" i="276"/>
  <c r="I9" i="276"/>
  <c r="J9" i="276"/>
  <c r="K9" i="276"/>
  <c r="L9" i="276"/>
  <c r="M9" i="276"/>
  <c r="N9" i="276"/>
  <c r="D10" i="276"/>
  <c r="E10" i="276"/>
  <c r="F10" i="276"/>
  <c r="G10" i="276"/>
  <c r="H10" i="276"/>
  <c r="I10" i="276"/>
  <c r="J10" i="276"/>
  <c r="K10" i="276"/>
  <c r="L10" i="276"/>
  <c r="M10" i="276"/>
  <c r="N10" i="276"/>
  <c r="D11" i="276"/>
  <c r="E11" i="276"/>
  <c r="F11" i="276"/>
  <c r="G11" i="276"/>
  <c r="H11" i="276"/>
  <c r="I11" i="276"/>
  <c r="J11" i="276"/>
  <c r="K11" i="276"/>
  <c r="L11" i="276"/>
  <c r="M11" i="276"/>
  <c r="N11" i="276"/>
  <c r="D12" i="276"/>
  <c r="E12" i="276"/>
  <c r="F12" i="276"/>
  <c r="G12" i="276"/>
  <c r="H12" i="276"/>
  <c r="I12" i="276"/>
  <c r="J12" i="276"/>
  <c r="K12" i="276"/>
  <c r="L12" i="276"/>
  <c r="M12" i="276"/>
  <c r="N12" i="276"/>
  <c r="D13" i="276"/>
  <c r="E13" i="276"/>
  <c r="F13" i="276"/>
  <c r="G13" i="276"/>
  <c r="H13" i="276"/>
  <c r="I13" i="276"/>
  <c r="J13" i="276"/>
  <c r="K13" i="276"/>
  <c r="L13" i="276"/>
  <c r="M13" i="276"/>
  <c r="N13" i="276"/>
  <c r="D14" i="276"/>
  <c r="E14" i="276"/>
  <c r="F14" i="276"/>
  <c r="G14" i="276"/>
  <c r="H14" i="276"/>
  <c r="I14" i="276"/>
  <c r="J14" i="276"/>
  <c r="K14" i="276"/>
  <c r="L14" i="276"/>
  <c r="M14" i="276"/>
  <c r="N14" i="276"/>
  <c r="D15" i="276"/>
  <c r="E15" i="276"/>
  <c r="F15" i="276"/>
  <c r="G15" i="276"/>
  <c r="H15" i="276"/>
  <c r="I15" i="276"/>
  <c r="J15" i="276"/>
  <c r="K15" i="276"/>
  <c r="L15" i="276"/>
  <c r="M15" i="276"/>
  <c r="N15" i="276"/>
  <c r="D16" i="276"/>
  <c r="E16" i="276"/>
  <c r="F16" i="276"/>
  <c r="G16" i="276"/>
  <c r="H16" i="276"/>
  <c r="I16" i="276"/>
  <c r="J16" i="276"/>
  <c r="K16" i="276"/>
  <c r="L16" i="276"/>
  <c r="M16" i="276"/>
  <c r="N16" i="276"/>
  <c r="D17" i="276"/>
  <c r="E17" i="276"/>
  <c r="F17" i="276"/>
  <c r="G17" i="276"/>
  <c r="H17" i="276"/>
  <c r="I17" i="276"/>
  <c r="J17" i="276"/>
  <c r="K17" i="276"/>
  <c r="L17" i="276"/>
  <c r="M17" i="276"/>
  <c r="N17" i="276"/>
  <c r="D18" i="276"/>
  <c r="E18" i="276"/>
  <c r="F18" i="276"/>
  <c r="G18" i="276"/>
  <c r="H18" i="276"/>
  <c r="I18" i="276"/>
  <c r="J18" i="276"/>
  <c r="K18" i="276"/>
  <c r="L18" i="276"/>
  <c r="M18" i="276"/>
  <c r="N18" i="276"/>
  <c r="D19" i="276"/>
  <c r="E19" i="276"/>
  <c r="F19" i="276"/>
  <c r="G19" i="276"/>
  <c r="H19" i="276"/>
  <c r="I19" i="276"/>
  <c r="J19" i="276"/>
  <c r="K19" i="276"/>
  <c r="L19" i="276"/>
  <c r="M19" i="276"/>
  <c r="N19" i="276"/>
  <c r="D20" i="276"/>
  <c r="E20" i="276"/>
  <c r="F20" i="276"/>
  <c r="G20" i="276"/>
  <c r="H20" i="276"/>
  <c r="I20" i="276"/>
  <c r="J20" i="276"/>
  <c r="K20" i="276"/>
  <c r="L20" i="276"/>
  <c r="M20" i="276"/>
  <c r="N20" i="276"/>
  <c r="D21" i="276"/>
  <c r="E21" i="276"/>
  <c r="F21" i="276"/>
  <c r="G21" i="276"/>
  <c r="H21" i="276"/>
  <c r="I21" i="276"/>
  <c r="J21" i="276"/>
  <c r="K21" i="276"/>
  <c r="L21" i="276"/>
  <c r="M21" i="276"/>
  <c r="N21" i="276"/>
  <c r="D22" i="276"/>
  <c r="E22" i="276"/>
  <c r="F22" i="276"/>
  <c r="G22" i="276"/>
  <c r="H22" i="276"/>
  <c r="I22" i="276"/>
  <c r="J22" i="276"/>
  <c r="K22" i="276"/>
  <c r="L22" i="276"/>
  <c r="M22" i="276"/>
  <c r="N22" i="276"/>
  <c r="D23" i="276"/>
  <c r="E23" i="276"/>
  <c r="F23" i="276"/>
  <c r="G23" i="276"/>
  <c r="H23" i="276"/>
  <c r="I23" i="276"/>
  <c r="J23" i="276"/>
  <c r="K23" i="276"/>
  <c r="L23" i="276"/>
  <c r="M23" i="276"/>
  <c r="N23" i="276"/>
  <c r="D24" i="276"/>
  <c r="E24" i="276"/>
  <c r="F24" i="276"/>
  <c r="G24" i="276"/>
  <c r="H24" i="276"/>
  <c r="I24" i="276"/>
  <c r="J24" i="276"/>
  <c r="K24" i="276"/>
  <c r="L24" i="276"/>
  <c r="M24" i="276"/>
  <c r="N24" i="276"/>
  <c r="D25" i="276"/>
  <c r="E25" i="276"/>
  <c r="F25" i="276"/>
  <c r="G25" i="276"/>
  <c r="H25" i="276"/>
  <c r="I25" i="276"/>
  <c r="J25" i="276"/>
  <c r="K25" i="276"/>
  <c r="L25" i="276"/>
  <c r="M25" i="276"/>
  <c r="N25" i="276"/>
  <c r="D26" i="276"/>
  <c r="E26" i="276"/>
  <c r="F26" i="276"/>
  <c r="G26" i="276"/>
  <c r="H26" i="276"/>
  <c r="I26" i="276"/>
  <c r="J26" i="276"/>
  <c r="K26" i="276"/>
  <c r="L26" i="276"/>
  <c r="M26" i="276"/>
  <c r="N26" i="276"/>
  <c r="D27" i="276"/>
  <c r="E27" i="276"/>
  <c r="F27" i="276"/>
  <c r="G27" i="276"/>
  <c r="H27" i="276"/>
  <c r="I27" i="276"/>
  <c r="J27" i="276"/>
  <c r="K27" i="276"/>
  <c r="L27" i="276"/>
  <c r="M27" i="276"/>
  <c r="N27" i="276"/>
  <c r="D28" i="276"/>
  <c r="E28" i="276"/>
  <c r="F28" i="276"/>
  <c r="G28" i="276"/>
  <c r="H28" i="276"/>
  <c r="I28" i="276"/>
  <c r="J28" i="276"/>
  <c r="K28" i="276"/>
  <c r="L28" i="276"/>
  <c r="M28" i="276"/>
  <c r="N28" i="276"/>
  <c r="D29" i="276"/>
  <c r="E29" i="276"/>
  <c r="F29" i="276"/>
  <c r="G29" i="276"/>
  <c r="H29" i="276"/>
  <c r="I29" i="276"/>
  <c r="J29" i="276"/>
  <c r="K29" i="276"/>
  <c r="L29" i="276"/>
  <c r="M29" i="276"/>
  <c r="N29" i="276"/>
  <c r="D30" i="276"/>
  <c r="E30" i="276"/>
  <c r="F30" i="276"/>
  <c r="G30" i="276"/>
  <c r="H30" i="276"/>
  <c r="I30" i="276"/>
  <c r="J30" i="276"/>
  <c r="K30" i="276"/>
  <c r="L30" i="276"/>
  <c r="M30" i="276"/>
  <c r="N30" i="276"/>
  <c r="D31" i="276"/>
  <c r="E31" i="276"/>
  <c r="F31" i="276"/>
  <c r="G31" i="276"/>
  <c r="H31" i="276"/>
  <c r="I31" i="276"/>
  <c r="J31" i="276"/>
  <c r="K31" i="276"/>
  <c r="L31" i="276"/>
  <c r="M31" i="276"/>
  <c r="N31" i="276"/>
  <c r="D32" i="276"/>
  <c r="E32" i="276"/>
  <c r="F32" i="276"/>
  <c r="G32" i="276"/>
  <c r="H32" i="276"/>
  <c r="I32" i="276"/>
  <c r="J32" i="276"/>
  <c r="K32" i="276"/>
  <c r="L32" i="276"/>
  <c r="M32" i="276"/>
  <c r="N32" i="276"/>
  <c r="D33" i="276"/>
  <c r="E33" i="276"/>
  <c r="F33" i="276"/>
  <c r="G33" i="276"/>
  <c r="H33" i="276"/>
  <c r="I33" i="276"/>
  <c r="J33" i="276"/>
  <c r="K33" i="276"/>
  <c r="L33" i="276"/>
  <c r="M33" i="276"/>
  <c r="N33" i="276"/>
  <c r="D34" i="276"/>
  <c r="E34" i="276"/>
  <c r="F34" i="276"/>
  <c r="G34" i="276"/>
  <c r="H34" i="276"/>
  <c r="I34" i="276"/>
  <c r="J34" i="276"/>
  <c r="K34" i="276"/>
  <c r="L34" i="276"/>
  <c r="M34" i="276"/>
  <c r="N34" i="276"/>
  <c r="D35" i="276"/>
  <c r="E35" i="276"/>
  <c r="F35" i="276"/>
  <c r="G35" i="276"/>
  <c r="H35" i="276"/>
  <c r="I35" i="276"/>
  <c r="J35" i="276"/>
  <c r="K35" i="276"/>
  <c r="L35" i="276"/>
  <c r="M35" i="276"/>
  <c r="N35" i="276"/>
  <c r="D36" i="276"/>
  <c r="E36" i="276"/>
  <c r="F36" i="276"/>
  <c r="G36" i="276"/>
  <c r="H36" i="276"/>
  <c r="I36" i="276"/>
  <c r="J36" i="276"/>
  <c r="K36" i="276"/>
  <c r="L36" i="276"/>
  <c r="M36" i="276"/>
  <c r="N36" i="276"/>
  <c r="D37" i="276"/>
  <c r="E37" i="276"/>
  <c r="F37" i="276"/>
  <c r="G37" i="276"/>
  <c r="H37" i="276"/>
  <c r="I37" i="276"/>
  <c r="J37" i="276"/>
  <c r="K37" i="276"/>
  <c r="L37" i="276"/>
  <c r="M37" i="276"/>
  <c r="N37" i="276"/>
  <c r="D38" i="276"/>
  <c r="E38" i="276"/>
  <c r="F38" i="276"/>
  <c r="G38" i="276"/>
  <c r="H38" i="276"/>
  <c r="I38" i="276"/>
  <c r="J38" i="276"/>
  <c r="K38" i="276"/>
  <c r="L38" i="276"/>
  <c r="M38" i="276"/>
  <c r="N38" i="276"/>
  <c r="D39" i="276"/>
  <c r="E39" i="276"/>
  <c r="F39" i="276"/>
  <c r="G39" i="276"/>
  <c r="H39" i="276"/>
  <c r="I39" i="276"/>
  <c r="J39" i="276"/>
  <c r="K39" i="276"/>
  <c r="L39" i="276"/>
  <c r="M39" i="276"/>
  <c r="N39" i="276"/>
  <c r="D40" i="276"/>
  <c r="E40" i="276"/>
  <c r="F40" i="276"/>
  <c r="G40" i="276"/>
  <c r="H40" i="276"/>
  <c r="I40" i="276"/>
  <c r="J40" i="276"/>
  <c r="K40" i="276"/>
  <c r="L40" i="276"/>
  <c r="M40" i="276"/>
  <c r="N40" i="276"/>
  <c r="D41" i="276"/>
  <c r="E41" i="276"/>
  <c r="F41" i="276"/>
  <c r="G41" i="276"/>
  <c r="H41" i="276"/>
  <c r="I41" i="276"/>
  <c r="J41" i="276"/>
  <c r="K41" i="276"/>
  <c r="L41" i="276"/>
  <c r="M41" i="276"/>
  <c r="N41" i="276"/>
  <c r="D42" i="276"/>
  <c r="E42" i="276"/>
  <c r="F42" i="276"/>
  <c r="G42" i="276"/>
  <c r="H42" i="276"/>
  <c r="I42" i="276"/>
  <c r="J42" i="276"/>
  <c r="K42" i="276"/>
  <c r="L42" i="276"/>
  <c r="M42" i="276"/>
  <c r="N42" i="276"/>
  <c r="D43" i="276"/>
  <c r="E43" i="276"/>
  <c r="F43" i="276"/>
  <c r="G43" i="276"/>
  <c r="H43" i="276"/>
  <c r="I43" i="276"/>
  <c r="J43" i="276"/>
  <c r="K43" i="276"/>
  <c r="L43" i="276"/>
  <c r="M43" i="276"/>
  <c r="N43" i="276"/>
  <c r="D44" i="276"/>
  <c r="E44" i="276"/>
  <c r="F44" i="276"/>
  <c r="G44" i="276"/>
  <c r="H44" i="276"/>
  <c r="I44" i="276"/>
  <c r="J44" i="276"/>
  <c r="K44" i="276"/>
  <c r="L44" i="276"/>
  <c r="M44" i="276"/>
  <c r="N44" i="276"/>
  <c r="D45" i="276"/>
  <c r="E45" i="276"/>
  <c r="F45" i="276"/>
  <c r="G45" i="276"/>
  <c r="H45" i="276"/>
  <c r="I45" i="276"/>
  <c r="J45" i="276"/>
  <c r="K45" i="276"/>
  <c r="L45" i="276"/>
  <c r="M45" i="276"/>
  <c r="N45" i="276"/>
  <c r="D46" i="276"/>
  <c r="E46" i="276"/>
  <c r="F46" i="276"/>
  <c r="G46" i="276"/>
  <c r="H46" i="276"/>
  <c r="I46" i="276"/>
  <c r="J46" i="276"/>
  <c r="K46" i="276"/>
  <c r="L46" i="276"/>
  <c r="M46" i="276"/>
  <c r="N46" i="276"/>
  <c r="D47" i="276"/>
  <c r="E47" i="276"/>
  <c r="F47" i="276"/>
  <c r="G47" i="276"/>
  <c r="H47" i="276"/>
  <c r="I47" i="276"/>
  <c r="J47" i="276"/>
  <c r="K47" i="276"/>
  <c r="L47" i="276"/>
  <c r="M47" i="276"/>
  <c r="N47" i="276"/>
  <c r="D48" i="276"/>
  <c r="E48" i="276"/>
  <c r="F48" i="276"/>
  <c r="G48" i="276"/>
  <c r="H48" i="276"/>
  <c r="I48" i="276"/>
  <c r="J48" i="276"/>
  <c r="K48" i="276"/>
  <c r="L48" i="276"/>
  <c r="M48" i="276"/>
  <c r="N48" i="276"/>
  <c r="D49" i="276"/>
  <c r="E49" i="276"/>
  <c r="F49" i="276"/>
  <c r="G49" i="276"/>
  <c r="H49" i="276"/>
  <c r="I49" i="276"/>
  <c r="J49" i="276"/>
  <c r="K49" i="276"/>
  <c r="L49" i="276"/>
  <c r="M49" i="276"/>
  <c r="N49" i="276"/>
  <c r="D50" i="276"/>
  <c r="E50" i="276"/>
  <c r="F50" i="276"/>
  <c r="G50" i="276"/>
  <c r="H50" i="276"/>
  <c r="I50" i="276"/>
  <c r="J50" i="276"/>
  <c r="K50" i="276"/>
  <c r="L50" i="276"/>
  <c r="M50" i="276"/>
  <c r="N50" i="276"/>
  <c r="D51" i="276"/>
  <c r="E51" i="276"/>
  <c r="F51" i="276"/>
  <c r="G51" i="276"/>
  <c r="H51" i="276"/>
  <c r="I51" i="276"/>
  <c r="J51" i="276"/>
  <c r="K51" i="276"/>
  <c r="L51" i="276"/>
  <c r="M51" i="276"/>
  <c r="N51" i="276"/>
  <c r="D52" i="276"/>
  <c r="E52" i="276"/>
  <c r="F52" i="276"/>
  <c r="G52" i="276"/>
  <c r="H52" i="276"/>
  <c r="I52" i="276"/>
  <c r="J52" i="276"/>
  <c r="K52" i="276"/>
  <c r="L52" i="276"/>
  <c r="M52" i="276"/>
  <c r="N52" i="276"/>
  <c r="D53" i="276"/>
  <c r="E53" i="276"/>
  <c r="F53" i="276"/>
  <c r="G53" i="276"/>
  <c r="H53" i="276"/>
  <c r="I53" i="276"/>
  <c r="J53" i="276"/>
  <c r="K53" i="276"/>
  <c r="L53" i="276"/>
  <c r="M53" i="276"/>
  <c r="N53" i="276"/>
  <c r="D54" i="276"/>
  <c r="E54" i="276"/>
  <c r="F54" i="276"/>
  <c r="G54" i="276"/>
  <c r="H54" i="276"/>
  <c r="I54" i="276"/>
  <c r="J54" i="276"/>
  <c r="K54" i="276"/>
  <c r="L54" i="276"/>
  <c r="M54" i="276"/>
  <c r="N54" i="276"/>
  <c r="D55" i="276"/>
  <c r="E55" i="276"/>
  <c r="F55" i="276"/>
  <c r="G55" i="276"/>
  <c r="H55" i="276"/>
  <c r="I55" i="276"/>
  <c r="J55" i="276"/>
  <c r="K55" i="276"/>
  <c r="L55" i="276"/>
  <c r="M55" i="276"/>
  <c r="N55" i="276"/>
  <c r="D56" i="276"/>
  <c r="E56" i="276"/>
  <c r="F56" i="276"/>
  <c r="G56" i="276"/>
  <c r="H56" i="276"/>
  <c r="I56" i="276"/>
  <c r="J56" i="276"/>
  <c r="K56" i="276"/>
  <c r="L56" i="276"/>
  <c r="M56" i="276"/>
  <c r="N56" i="276"/>
  <c r="D57" i="276"/>
  <c r="E57" i="276"/>
  <c r="F57" i="276"/>
  <c r="G57" i="276"/>
  <c r="H57" i="276"/>
  <c r="I57" i="276"/>
  <c r="J57" i="276"/>
  <c r="K57" i="276"/>
  <c r="L57" i="276"/>
  <c r="M57" i="276"/>
  <c r="N57" i="276"/>
  <c r="D58" i="276"/>
  <c r="E58" i="276"/>
  <c r="F58" i="276"/>
  <c r="G58" i="276"/>
  <c r="H58" i="276"/>
  <c r="I58" i="276"/>
  <c r="J58" i="276"/>
  <c r="K58" i="276"/>
  <c r="L58" i="276"/>
  <c r="M58" i="276"/>
  <c r="N58" i="276"/>
  <c r="D59" i="276"/>
  <c r="E59" i="276"/>
  <c r="F59" i="276"/>
  <c r="G59" i="276"/>
  <c r="H59" i="276"/>
  <c r="I59" i="276"/>
  <c r="J59" i="276"/>
  <c r="K59" i="276"/>
  <c r="L59" i="276"/>
  <c r="M59" i="276"/>
  <c r="N59" i="276"/>
  <c r="D60" i="276"/>
  <c r="E60" i="276"/>
  <c r="F60" i="276"/>
  <c r="G60" i="276"/>
  <c r="H60" i="276"/>
  <c r="I60" i="276"/>
  <c r="J60" i="276"/>
  <c r="K60" i="276"/>
  <c r="L60" i="276"/>
  <c r="M60" i="276"/>
  <c r="N60" i="276"/>
  <c r="D61" i="276"/>
  <c r="E61" i="276"/>
  <c r="F61" i="276"/>
  <c r="G61" i="276"/>
  <c r="H61" i="276"/>
  <c r="I61" i="276"/>
  <c r="J61" i="276"/>
  <c r="K61" i="276"/>
  <c r="L61" i="276"/>
  <c r="M61" i="276"/>
  <c r="N61" i="276"/>
  <c r="D62" i="276"/>
  <c r="E62" i="276"/>
  <c r="F62" i="276"/>
  <c r="G62" i="276"/>
  <c r="H62" i="276"/>
  <c r="I62" i="276"/>
  <c r="J62" i="276"/>
  <c r="K62" i="276"/>
  <c r="L62" i="276"/>
  <c r="M62" i="276"/>
  <c r="N62" i="276"/>
  <c r="D63" i="276"/>
  <c r="E63" i="276"/>
  <c r="F63" i="276"/>
  <c r="G63" i="276"/>
  <c r="H63" i="276"/>
  <c r="I63" i="276"/>
  <c r="J63" i="276"/>
  <c r="K63" i="276"/>
  <c r="L63" i="276"/>
  <c r="M63" i="276"/>
  <c r="N63" i="276"/>
  <c r="D64" i="276"/>
  <c r="E64" i="276"/>
  <c r="F64" i="276"/>
  <c r="G64" i="276"/>
  <c r="H64" i="276"/>
  <c r="I64" i="276"/>
  <c r="J64" i="276"/>
  <c r="K64" i="276"/>
  <c r="L64" i="276"/>
  <c r="M64" i="276"/>
  <c r="N64" i="276"/>
  <c r="D65" i="276"/>
  <c r="E65" i="276"/>
  <c r="F65" i="276"/>
  <c r="G65" i="276"/>
  <c r="H65" i="276"/>
  <c r="I65" i="276"/>
  <c r="J65" i="276"/>
  <c r="K65" i="276"/>
  <c r="L65" i="276"/>
  <c r="M65" i="276"/>
  <c r="N65" i="276"/>
  <c r="D66" i="276"/>
  <c r="E66" i="276"/>
  <c r="F66" i="276"/>
  <c r="G66" i="276"/>
  <c r="H66" i="276"/>
  <c r="I66" i="276"/>
  <c r="J66" i="276"/>
  <c r="K66" i="276"/>
  <c r="L66" i="276"/>
  <c r="M66" i="276"/>
  <c r="N66" i="276"/>
  <c r="D67" i="276"/>
  <c r="E67" i="276"/>
  <c r="F67" i="276"/>
  <c r="G67" i="276"/>
  <c r="H67" i="276"/>
  <c r="I67" i="276"/>
  <c r="J67" i="276"/>
  <c r="K67" i="276"/>
  <c r="L67" i="276"/>
  <c r="M67" i="276"/>
  <c r="N67" i="276"/>
  <c r="D68" i="276"/>
  <c r="E68" i="276"/>
  <c r="F68" i="276"/>
  <c r="G68" i="276"/>
  <c r="H68" i="276"/>
  <c r="I68" i="276"/>
  <c r="J68" i="276"/>
  <c r="K68" i="276"/>
  <c r="L68" i="276"/>
  <c r="M68" i="276"/>
  <c r="N68" i="276"/>
  <c r="D69" i="276"/>
  <c r="E69" i="276"/>
  <c r="F69" i="276"/>
  <c r="G69" i="276"/>
  <c r="H69" i="276"/>
  <c r="I69" i="276"/>
  <c r="J69" i="276"/>
  <c r="K69" i="276"/>
  <c r="L69" i="276"/>
  <c r="M69" i="276"/>
  <c r="N69" i="276"/>
  <c r="D70" i="276"/>
  <c r="E70" i="276"/>
  <c r="F70" i="276"/>
  <c r="G70" i="276"/>
  <c r="H70" i="276"/>
  <c r="I70" i="276"/>
  <c r="J70" i="276"/>
  <c r="K70" i="276"/>
  <c r="L70" i="276"/>
  <c r="M70" i="276"/>
  <c r="N70" i="276"/>
  <c r="D71" i="276"/>
  <c r="E71" i="276"/>
  <c r="F71" i="276"/>
  <c r="G71" i="276"/>
  <c r="H71" i="276"/>
  <c r="I71" i="276"/>
  <c r="J71" i="276"/>
  <c r="K71" i="276"/>
  <c r="L71" i="276"/>
  <c r="M71" i="276"/>
  <c r="N71" i="276"/>
  <c r="D72" i="276"/>
  <c r="E72" i="276"/>
  <c r="F72" i="276"/>
  <c r="G72" i="276"/>
  <c r="H72" i="276"/>
  <c r="I72" i="276"/>
  <c r="J72" i="276"/>
  <c r="K72" i="276"/>
  <c r="L72" i="276"/>
  <c r="M72" i="276"/>
  <c r="N72" i="276"/>
  <c r="D73" i="276"/>
  <c r="E73" i="276"/>
  <c r="F73" i="276"/>
  <c r="G73" i="276"/>
  <c r="H73" i="276"/>
  <c r="I73" i="276"/>
  <c r="J73" i="276"/>
  <c r="K73" i="276"/>
  <c r="L73" i="276"/>
  <c r="M73" i="276"/>
  <c r="N73" i="276"/>
  <c r="D74" i="276"/>
  <c r="E74" i="276"/>
  <c r="F74" i="276"/>
  <c r="G74" i="276"/>
  <c r="H74" i="276"/>
  <c r="I74" i="276"/>
  <c r="J74" i="276"/>
  <c r="K74" i="276"/>
  <c r="L74" i="276"/>
  <c r="M74" i="276"/>
  <c r="N74" i="276"/>
  <c r="D75" i="276"/>
  <c r="E75" i="276"/>
  <c r="F75" i="276"/>
  <c r="G75" i="276"/>
  <c r="H75" i="276"/>
  <c r="I75" i="276"/>
  <c r="J75" i="276"/>
  <c r="K75" i="276"/>
  <c r="L75" i="276"/>
  <c r="M75" i="276"/>
  <c r="N75" i="276"/>
  <c r="D76" i="276"/>
  <c r="E76" i="276"/>
  <c r="F76" i="276"/>
  <c r="G76" i="276"/>
  <c r="H76" i="276"/>
  <c r="I76" i="276"/>
  <c r="J76" i="276"/>
  <c r="K76" i="276"/>
  <c r="L76" i="276"/>
  <c r="M76" i="276"/>
  <c r="N76" i="276"/>
  <c r="D77" i="276"/>
  <c r="E77" i="276"/>
  <c r="F77" i="276"/>
  <c r="G77" i="276"/>
  <c r="H77" i="276"/>
  <c r="I77" i="276"/>
  <c r="J77" i="276"/>
  <c r="K77" i="276"/>
  <c r="L77" i="276"/>
  <c r="M77" i="276"/>
  <c r="N77" i="276"/>
  <c r="D78" i="276"/>
  <c r="E78" i="276"/>
  <c r="F78" i="276"/>
  <c r="G78" i="276"/>
  <c r="H78" i="276"/>
  <c r="I78" i="276"/>
  <c r="J78" i="276"/>
  <c r="K78" i="276"/>
  <c r="L78" i="276"/>
  <c r="M78" i="276"/>
  <c r="N78" i="276"/>
  <c r="D79" i="276"/>
  <c r="E79" i="276"/>
  <c r="F79" i="276"/>
  <c r="G79" i="276"/>
  <c r="H79" i="276"/>
  <c r="I79" i="276"/>
  <c r="J79" i="276"/>
  <c r="K79" i="276"/>
  <c r="L79" i="276"/>
  <c r="M79" i="276"/>
  <c r="N79" i="276"/>
  <c r="D80" i="276"/>
  <c r="E80" i="276"/>
  <c r="F80" i="276"/>
  <c r="G80" i="276"/>
  <c r="H80" i="276"/>
  <c r="I80" i="276"/>
  <c r="J80" i="276"/>
  <c r="K80" i="276"/>
  <c r="L80" i="276"/>
  <c r="M80" i="276"/>
  <c r="N80" i="276"/>
  <c r="D81" i="276"/>
  <c r="E81" i="276"/>
  <c r="F81" i="276"/>
  <c r="G81" i="276"/>
  <c r="H81" i="276"/>
  <c r="I81" i="276"/>
  <c r="J81" i="276"/>
  <c r="K81" i="276"/>
  <c r="L81" i="276"/>
  <c r="M81" i="276"/>
  <c r="N81" i="276"/>
  <c r="D82" i="276"/>
  <c r="E82" i="276"/>
  <c r="F82" i="276"/>
  <c r="G82" i="276"/>
  <c r="H82" i="276"/>
  <c r="I82" i="276"/>
  <c r="J82" i="276"/>
  <c r="K82" i="276"/>
  <c r="L82" i="276"/>
  <c r="M82" i="276"/>
  <c r="N82" i="276"/>
  <c r="D83" i="276"/>
  <c r="E83" i="276"/>
  <c r="F83" i="276"/>
  <c r="G83" i="276"/>
  <c r="H83" i="276"/>
  <c r="I83" i="276"/>
  <c r="J83" i="276"/>
  <c r="K83" i="276"/>
  <c r="L83" i="276"/>
  <c r="M83" i="276"/>
  <c r="N83" i="276"/>
  <c r="D84" i="276"/>
  <c r="E84" i="276"/>
  <c r="F84" i="276"/>
  <c r="G84" i="276"/>
  <c r="H84" i="276"/>
  <c r="I84" i="276"/>
  <c r="J84" i="276"/>
  <c r="K84" i="276"/>
  <c r="L84" i="276"/>
  <c r="M84" i="276"/>
  <c r="N84" i="276"/>
  <c r="D85" i="276"/>
  <c r="E85" i="276"/>
  <c r="F85" i="276"/>
  <c r="G85" i="276"/>
  <c r="H85" i="276"/>
  <c r="I85" i="276"/>
  <c r="J85" i="276"/>
  <c r="K85" i="276"/>
  <c r="L85" i="276"/>
  <c r="M85" i="276"/>
  <c r="N85" i="276"/>
  <c r="D86" i="276"/>
  <c r="E86" i="276"/>
  <c r="F86" i="276"/>
  <c r="G86" i="276"/>
  <c r="H86" i="276"/>
  <c r="I86" i="276"/>
  <c r="J86" i="276"/>
  <c r="K86" i="276"/>
  <c r="L86" i="276"/>
  <c r="M86" i="276"/>
  <c r="N86" i="276"/>
  <c r="D87" i="276"/>
  <c r="E87" i="276"/>
  <c r="F87" i="276"/>
  <c r="G87" i="276"/>
  <c r="H87" i="276"/>
  <c r="I87" i="276"/>
  <c r="J87" i="276"/>
  <c r="K87" i="276"/>
  <c r="L87" i="276"/>
  <c r="M87" i="276"/>
  <c r="N87" i="276"/>
  <c r="D88" i="276"/>
  <c r="E88" i="276"/>
  <c r="F88" i="276"/>
  <c r="G88" i="276"/>
  <c r="H88" i="276"/>
  <c r="I88" i="276"/>
  <c r="J88" i="276"/>
  <c r="K88" i="276"/>
  <c r="L88" i="276"/>
  <c r="M88" i="276"/>
  <c r="N88" i="276"/>
  <c r="D89" i="276"/>
  <c r="E89" i="276"/>
  <c r="F89" i="276"/>
  <c r="G89" i="276"/>
  <c r="H89" i="276"/>
  <c r="I89" i="276"/>
  <c r="J89" i="276"/>
  <c r="K89" i="276"/>
  <c r="L89" i="276"/>
  <c r="M89" i="276"/>
  <c r="N89" i="276"/>
  <c r="D90" i="276"/>
  <c r="E90" i="276"/>
  <c r="F90" i="276"/>
  <c r="G90" i="276"/>
  <c r="H90" i="276"/>
  <c r="I90" i="276"/>
  <c r="J90" i="276"/>
  <c r="K90" i="276"/>
  <c r="L90" i="276"/>
  <c r="M90" i="276"/>
  <c r="N90" i="276"/>
  <c r="D91" i="276"/>
  <c r="E91" i="276"/>
  <c r="F91" i="276"/>
  <c r="G91" i="276"/>
  <c r="H91" i="276"/>
  <c r="I91" i="276"/>
  <c r="J91" i="276"/>
  <c r="K91" i="276"/>
  <c r="L91" i="276"/>
  <c r="M91" i="276"/>
  <c r="N91" i="276"/>
  <c r="D92" i="276"/>
  <c r="E92" i="276"/>
  <c r="F92" i="276"/>
  <c r="G92" i="276"/>
  <c r="H92" i="276"/>
  <c r="I92" i="276"/>
  <c r="J92" i="276"/>
  <c r="K92" i="276"/>
  <c r="L92" i="276"/>
  <c r="M92" i="276"/>
  <c r="N92" i="276"/>
  <c r="D93" i="276"/>
  <c r="E93" i="276"/>
  <c r="F93" i="276"/>
  <c r="G93" i="276"/>
  <c r="H93" i="276"/>
  <c r="I93" i="276"/>
  <c r="J93" i="276"/>
  <c r="K93" i="276"/>
  <c r="L93" i="276"/>
  <c r="M93" i="276"/>
  <c r="N93" i="276"/>
  <c r="D94" i="276"/>
  <c r="E94" i="276"/>
  <c r="F94" i="276"/>
  <c r="G94" i="276"/>
  <c r="H94" i="276"/>
  <c r="I94" i="276"/>
  <c r="J94" i="276"/>
  <c r="K94" i="276"/>
  <c r="L94" i="276"/>
  <c r="M94" i="276"/>
  <c r="N94" i="276"/>
  <c r="D95" i="276"/>
  <c r="E95" i="276"/>
  <c r="F95" i="276"/>
  <c r="G95" i="276"/>
  <c r="H95" i="276"/>
  <c r="I95" i="276"/>
  <c r="J95" i="276"/>
  <c r="K95" i="276"/>
  <c r="L95" i="276"/>
  <c r="M95" i="276"/>
  <c r="N95" i="276"/>
  <c r="D96" i="276"/>
  <c r="E96" i="276"/>
  <c r="F96" i="276"/>
  <c r="G96" i="276"/>
  <c r="H96" i="276"/>
  <c r="I96" i="276"/>
  <c r="J96" i="276"/>
  <c r="K96" i="276"/>
  <c r="L96" i="276"/>
  <c r="M96" i="276"/>
  <c r="N96" i="276"/>
  <c r="D97" i="276"/>
  <c r="E97" i="276"/>
  <c r="F97" i="276"/>
  <c r="G97" i="276"/>
  <c r="H97" i="276"/>
  <c r="I97" i="276"/>
  <c r="J97" i="276"/>
  <c r="K97" i="276"/>
  <c r="L97" i="276"/>
  <c r="M97" i="276"/>
  <c r="N97" i="276"/>
  <c r="D98" i="276"/>
  <c r="E98" i="276"/>
  <c r="F98" i="276"/>
  <c r="G98" i="276"/>
  <c r="H98" i="276"/>
  <c r="I98" i="276"/>
  <c r="J98" i="276"/>
  <c r="K98" i="276"/>
  <c r="L98" i="276"/>
  <c r="M98" i="276"/>
  <c r="N98" i="276"/>
  <c r="D99" i="276"/>
  <c r="E99" i="276"/>
  <c r="F99" i="276"/>
  <c r="G99" i="276"/>
  <c r="H99" i="276"/>
  <c r="I99" i="276"/>
  <c r="J99" i="276"/>
  <c r="K99" i="276"/>
  <c r="L99" i="276"/>
  <c r="M99" i="276"/>
  <c r="N99" i="276"/>
  <c r="D100" i="276"/>
  <c r="E100" i="276"/>
  <c r="F100" i="276"/>
  <c r="G100" i="276"/>
  <c r="H100" i="276"/>
  <c r="I100" i="276"/>
  <c r="J100" i="276"/>
  <c r="K100" i="276"/>
  <c r="L100" i="276"/>
  <c r="M100" i="276"/>
  <c r="N100" i="276"/>
  <c r="D101" i="276"/>
  <c r="E101" i="276"/>
  <c r="F101" i="276"/>
  <c r="G101" i="276"/>
  <c r="H101" i="276"/>
  <c r="I101" i="276"/>
  <c r="J101" i="276"/>
  <c r="K101" i="276"/>
  <c r="L101" i="276"/>
  <c r="M101" i="276"/>
  <c r="N101" i="276"/>
  <c r="D102" i="276"/>
  <c r="E102" i="276"/>
  <c r="F102" i="276"/>
  <c r="G102" i="276"/>
  <c r="H102" i="276"/>
  <c r="I102" i="276"/>
  <c r="J102" i="276"/>
  <c r="K102" i="276"/>
  <c r="L102" i="276"/>
  <c r="M102" i="276"/>
  <c r="N102" i="276"/>
  <c r="D103" i="276"/>
  <c r="E103" i="276"/>
  <c r="F103" i="276"/>
  <c r="G103" i="276"/>
  <c r="H103" i="276"/>
  <c r="I103" i="276"/>
  <c r="J103" i="276"/>
  <c r="K103" i="276"/>
  <c r="L103" i="276"/>
  <c r="M103" i="276"/>
  <c r="N103" i="276"/>
  <c r="D104" i="276"/>
  <c r="E104" i="276"/>
  <c r="F104" i="276"/>
  <c r="G104" i="276"/>
  <c r="H104" i="276"/>
  <c r="I104" i="276"/>
  <c r="J104" i="276"/>
  <c r="K104" i="276"/>
  <c r="L104" i="276"/>
  <c r="M104" i="276"/>
  <c r="N104" i="276"/>
  <c r="D105" i="276"/>
  <c r="E105" i="276"/>
  <c r="F105" i="276"/>
  <c r="G105" i="276"/>
  <c r="H105" i="276"/>
  <c r="I105" i="276"/>
  <c r="J105" i="276"/>
  <c r="K105" i="276"/>
  <c r="L105" i="276"/>
  <c r="M105" i="276"/>
  <c r="N105" i="276"/>
  <c r="D106" i="276"/>
  <c r="E106" i="276"/>
  <c r="F106" i="276"/>
  <c r="G106" i="276"/>
  <c r="H106" i="276"/>
  <c r="I106" i="276"/>
  <c r="J106" i="276"/>
  <c r="K106" i="276"/>
  <c r="L106" i="276"/>
  <c r="M106" i="276"/>
  <c r="N106" i="276"/>
  <c r="D107" i="276"/>
  <c r="E107" i="276"/>
  <c r="F107" i="276"/>
  <c r="G107" i="276"/>
  <c r="H107" i="276"/>
  <c r="I107" i="276"/>
  <c r="J107" i="276"/>
  <c r="K107" i="276"/>
  <c r="L107" i="276"/>
  <c r="M107" i="276"/>
  <c r="N107" i="276"/>
  <c r="D108" i="276"/>
  <c r="E108" i="276"/>
  <c r="F108" i="276"/>
  <c r="G108" i="276"/>
  <c r="H108" i="276"/>
  <c r="I108" i="276"/>
  <c r="J108" i="276"/>
  <c r="K108" i="276"/>
  <c r="L108" i="276"/>
  <c r="M108" i="276"/>
  <c r="N108" i="276"/>
  <c r="D109" i="276"/>
  <c r="E109" i="276"/>
  <c r="F109" i="276"/>
  <c r="G109" i="276"/>
  <c r="H109" i="276"/>
  <c r="I109" i="276"/>
  <c r="J109" i="276"/>
  <c r="K109" i="276"/>
  <c r="L109" i="276"/>
  <c r="M109" i="276"/>
  <c r="N109" i="276"/>
  <c r="D110" i="276"/>
  <c r="E110" i="276"/>
  <c r="F110" i="276"/>
  <c r="G110" i="276"/>
  <c r="H110" i="276"/>
  <c r="I110" i="276"/>
  <c r="J110" i="276"/>
  <c r="K110" i="276"/>
  <c r="L110" i="276"/>
  <c r="M110" i="276"/>
  <c r="N110" i="276"/>
  <c r="D111" i="276"/>
  <c r="E111" i="276"/>
  <c r="F111" i="276"/>
  <c r="G111" i="276"/>
  <c r="H111" i="276"/>
  <c r="I111" i="276"/>
  <c r="J111" i="276"/>
  <c r="K111" i="276"/>
  <c r="L111" i="276"/>
  <c r="M111" i="276"/>
  <c r="N111" i="276"/>
  <c r="D112" i="276"/>
  <c r="E112" i="276"/>
  <c r="F112" i="276"/>
  <c r="G112" i="276"/>
  <c r="H112" i="276"/>
  <c r="I112" i="276"/>
  <c r="J112" i="276"/>
  <c r="K112" i="276"/>
  <c r="L112" i="276"/>
  <c r="M112" i="276"/>
  <c r="N112" i="276"/>
  <c r="D113" i="276"/>
  <c r="E113" i="276"/>
  <c r="F113" i="276"/>
  <c r="G113" i="276"/>
  <c r="H113" i="276"/>
  <c r="I113" i="276"/>
  <c r="J113" i="276"/>
  <c r="K113" i="276"/>
  <c r="L113" i="276"/>
  <c r="M113" i="276"/>
  <c r="N113" i="276"/>
  <c r="D114" i="276"/>
  <c r="E114" i="276"/>
  <c r="F114" i="276"/>
  <c r="G114" i="276"/>
  <c r="H114" i="276"/>
  <c r="I114" i="276"/>
  <c r="J114" i="276"/>
  <c r="K114" i="276"/>
  <c r="L114" i="276"/>
  <c r="M114" i="276"/>
  <c r="N114" i="276"/>
  <c r="D115" i="276"/>
  <c r="E115" i="276"/>
  <c r="F115" i="276"/>
  <c r="G115" i="276"/>
  <c r="H115" i="276"/>
  <c r="I115" i="276"/>
  <c r="J115" i="276"/>
  <c r="K115" i="276"/>
  <c r="L115" i="276"/>
  <c r="M115" i="276"/>
  <c r="N115" i="276"/>
  <c r="D116" i="276"/>
  <c r="E116" i="276"/>
  <c r="F116" i="276"/>
  <c r="G116" i="276"/>
  <c r="H116" i="276"/>
  <c r="I116" i="276"/>
  <c r="J116" i="276"/>
  <c r="K116" i="276"/>
  <c r="L116" i="276"/>
  <c r="M116" i="276"/>
  <c r="N116" i="276"/>
  <c r="D117" i="276"/>
  <c r="E117" i="276"/>
  <c r="F117" i="276"/>
  <c r="G117" i="276"/>
  <c r="H117" i="276"/>
  <c r="I117" i="276"/>
  <c r="J117" i="276"/>
  <c r="K117" i="276"/>
  <c r="L117" i="276"/>
  <c r="M117" i="276"/>
  <c r="N117" i="276"/>
  <c r="D118" i="276"/>
  <c r="E118" i="276"/>
  <c r="F118" i="276"/>
  <c r="G118" i="276"/>
  <c r="H118" i="276"/>
  <c r="I118" i="276"/>
  <c r="J118" i="276"/>
  <c r="K118" i="276"/>
  <c r="L118" i="276"/>
  <c r="M118" i="276"/>
  <c r="N118" i="276"/>
  <c r="D119" i="276"/>
  <c r="E119" i="276"/>
  <c r="F119" i="276"/>
  <c r="G119" i="276"/>
  <c r="H119" i="276"/>
  <c r="I119" i="276"/>
  <c r="J119" i="276"/>
  <c r="K119" i="276"/>
  <c r="L119" i="276"/>
  <c r="M119" i="276"/>
  <c r="N119" i="276"/>
  <c r="D120" i="276"/>
  <c r="E120" i="276"/>
  <c r="F120" i="276"/>
  <c r="G120" i="276"/>
  <c r="H120" i="276"/>
  <c r="I120" i="276"/>
  <c r="J120" i="276"/>
  <c r="K120" i="276"/>
  <c r="L120" i="276"/>
  <c r="M120" i="276"/>
  <c r="N120" i="276"/>
  <c r="D121" i="276"/>
  <c r="E121" i="276"/>
  <c r="F121" i="276"/>
  <c r="G121" i="276"/>
  <c r="H121" i="276"/>
  <c r="I121" i="276"/>
  <c r="J121" i="276"/>
  <c r="K121" i="276"/>
  <c r="L121" i="276"/>
  <c r="M121" i="276"/>
  <c r="N121" i="276"/>
  <c r="D122" i="276"/>
  <c r="E122" i="276"/>
  <c r="F122" i="276"/>
  <c r="G122" i="276"/>
  <c r="H122" i="276"/>
  <c r="I122" i="276"/>
  <c r="J122" i="276"/>
  <c r="K122" i="276"/>
  <c r="L122" i="276"/>
  <c r="M122" i="276"/>
  <c r="N122" i="276"/>
  <c r="D123" i="276"/>
  <c r="E123" i="276"/>
  <c r="F123" i="276"/>
  <c r="G123" i="276"/>
  <c r="H123" i="276"/>
  <c r="I123" i="276"/>
  <c r="J123" i="276"/>
  <c r="K123" i="276"/>
  <c r="L123" i="276"/>
  <c r="M123" i="276"/>
  <c r="N123" i="276"/>
  <c r="D124" i="276"/>
  <c r="E124" i="276"/>
  <c r="F124" i="276"/>
  <c r="G124" i="276"/>
  <c r="H124" i="276"/>
  <c r="I124" i="276"/>
  <c r="J124" i="276"/>
  <c r="K124" i="276"/>
  <c r="L124" i="276"/>
  <c r="M124" i="276"/>
  <c r="N124" i="276"/>
  <c r="D125" i="276"/>
  <c r="E125" i="276"/>
  <c r="F125" i="276"/>
  <c r="G125" i="276"/>
  <c r="H125" i="276"/>
  <c r="I125" i="276"/>
  <c r="J125" i="276"/>
  <c r="K125" i="276"/>
  <c r="L125" i="276"/>
  <c r="M125" i="276"/>
  <c r="N125" i="276"/>
  <c r="D126" i="276"/>
  <c r="E126" i="276"/>
  <c r="F126" i="276"/>
  <c r="G126" i="276"/>
  <c r="H126" i="276"/>
  <c r="I126" i="276"/>
  <c r="J126" i="276"/>
  <c r="K126" i="276"/>
  <c r="L126" i="276"/>
  <c r="M126" i="276"/>
  <c r="N126" i="276"/>
  <c r="D127" i="276"/>
  <c r="E127" i="276"/>
  <c r="F127" i="276"/>
  <c r="G127" i="276"/>
  <c r="H127" i="276"/>
  <c r="I127" i="276"/>
  <c r="J127" i="276"/>
  <c r="K127" i="276"/>
  <c r="L127" i="276"/>
  <c r="M127" i="276"/>
  <c r="N127" i="276"/>
  <c r="D128" i="276"/>
  <c r="E128" i="276"/>
  <c r="F128" i="276"/>
  <c r="G128" i="276"/>
  <c r="H128" i="276"/>
  <c r="I128" i="276"/>
  <c r="J128" i="276"/>
  <c r="K128" i="276"/>
  <c r="L128" i="276"/>
  <c r="M128" i="276"/>
  <c r="N128" i="276"/>
  <c r="D129" i="276"/>
  <c r="E129" i="276"/>
  <c r="F129" i="276"/>
  <c r="G129" i="276"/>
  <c r="H129" i="276"/>
  <c r="I129" i="276"/>
  <c r="J129" i="276"/>
  <c r="K129" i="276"/>
  <c r="L129" i="276"/>
  <c r="M129" i="276"/>
  <c r="N129" i="276"/>
  <c r="D130" i="276"/>
  <c r="E130" i="276"/>
  <c r="F130" i="276"/>
  <c r="G130" i="276"/>
  <c r="H130" i="276"/>
  <c r="I130" i="276"/>
  <c r="J130" i="276"/>
  <c r="K130" i="276"/>
  <c r="L130" i="276"/>
  <c r="M130" i="276"/>
  <c r="N130" i="276"/>
  <c r="D131" i="276"/>
  <c r="E131" i="276"/>
  <c r="F131" i="276"/>
  <c r="G131" i="276"/>
  <c r="H131" i="276"/>
  <c r="I131" i="276"/>
  <c r="J131" i="276"/>
  <c r="K131" i="276"/>
  <c r="L131" i="276"/>
  <c r="M131" i="276"/>
  <c r="N131" i="276"/>
  <c r="D132" i="276"/>
  <c r="E132" i="276"/>
  <c r="F132" i="276"/>
  <c r="G132" i="276"/>
  <c r="H132" i="276"/>
  <c r="I132" i="276"/>
  <c r="J132" i="276"/>
  <c r="K132" i="276"/>
  <c r="L132" i="276"/>
  <c r="M132" i="276"/>
  <c r="N132" i="276"/>
  <c r="D133" i="276"/>
  <c r="E133" i="276"/>
  <c r="F133" i="276"/>
  <c r="G133" i="276"/>
  <c r="H133" i="276"/>
  <c r="I133" i="276"/>
  <c r="J133" i="276"/>
  <c r="K133" i="276"/>
  <c r="L133" i="276"/>
  <c r="M133" i="276"/>
  <c r="N133" i="276"/>
  <c r="D134" i="276"/>
  <c r="E134" i="276"/>
  <c r="F134" i="276"/>
  <c r="G134" i="276"/>
  <c r="H134" i="276"/>
  <c r="I134" i="276"/>
  <c r="J134" i="276"/>
  <c r="K134" i="276"/>
  <c r="L134" i="276"/>
  <c r="M134" i="276"/>
  <c r="N134" i="276"/>
  <c r="D135" i="276"/>
  <c r="E135" i="276"/>
  <c r="F135" i="276"/>
  <c r="G135" i="276"/>
  <c r="H135" i="276"/>
  <c r="I135" i="276"/>
  <c r="J135" i="276"/>
  <c r="K135" i="276"/>
  <c r="L135" i="276"/>
  <c r="M135" i="276"/>
  <c r="N135" i="276"/>
  <c r="D136" i="276"/>
  <c r="E136" i="276"/>
  <c r="F136" i="276"/>
  <c r="G136" i="276"/>
  <c r="H136" i="276"/>
  <c r="I136" i="276"/>
  <c r="J136" i="276"/>
  <c r="K136" i="276"/>
  <c r="L136" i="276"/>
  <c r="M136" i="276"/>
  <c r="N136" i="276"/>
  <c r="D137" i="276"/>
  <c r="E137" i="276"/>
  <c r="F137" i="276"/>
  <c r="G137" i="276"/>
  <c r="H137" i="276"/>
  <c r="I137" i="276"/>
  <c r="J137" i="276"/>
  <c r="K137" i="276"/>
  <c r="L137" i="276"/>
  <c r="M137" i="276"/>
  <c r="N137" i="276"/>
  <c r="D138" i="276"/>
  <c r="E138" i="276"/>
  <c r="F138" i="276"/>
  <c r="G138" i="276"/>
  <c r="H138" i="276"/>
  <c r="I138" i="276"/>
  <c r="J138" i="276"/>
  <c r="K138" i="276"/>
  <c r="L138" i="276"/>
  <c r="M138" i="276"/>
  <c r="N138" i="276"/>
  <c r="D139" i="276"/>
  <c r="E139" i="276"/>
  <c r="F139" i="276"/>
  <c r="G139" i="276"/>
  <c r="H139" i="276"/>
  <c r="I139" i="276"/>
  <c r="J139" i="276"/>
  <c r="K139" i="276"/>
  <c r="L139" i="276"/>
  <c r="M139" i="276"/>
  <c r="N139" i="276"/>
  <c r="D140" i="276"/>
  <c r="E140" i="276"/>
  <c r="F140" i="276"/>
  <c r="G140" i="276"/>
  <c r="H140" i="276"/>
  <c r="I140" i="276"/>
  <c r="J140" i="276"/>
  <c r="K140" i="276"/>
  <c r="L140" i="276"/>
  <c r="M140" i="276"/>
  <c r="N140" i="276"/>
  <c r="D141" i="276"/>
  <c r="E141" i="276"/>
  <c r="F141" i="276"/>
  <c r="G141" i="276"/>
  <c r="H141" i="276"/>
  <c r="I141" i="276"/>
  <c r="J141" i="276"/>
  <c r="K141" i="276"/>
  <c r="L141" i="276"/>
  <c r="M141" i="276"/>
  <c r="N141" i="276"/>
  <c r="D142" i="276"/>
  <c r="E142" i="276"/>
  <c r="F142" i="276"/>
  <c r="G142" i="276"/>
  <c r="H142" i="276"/>
  <c r="I142" i="276"/>
  <c r="J142" i="276"/>
  <c r="K142" i="276"/>
  <c r="L142" i="276"/>
  <c r="M142" i="276"/>
  <c r="N142" i="276"/>
  <c r="D143" i="276"/>
  <c r="E143" i="276"/>
  <c r="F143" i="276"/>
  <c r="G143" i="276"/>
  <c r="H143" i="276"/>
  <c r="I143" i="276"/>
  <c r="J143" i="276"/>
  <c r="K143" i="276"/>
  <c r="L143" i="276"/>
  <c r="M143" i="276"/>
  <c r="N143" i="276"/>
  <c r="D144" i="276"/>
  <c r="E144" i="276"/>
  <c r="F144" i="276"/>
  <c r="G144" i="276"/>
  <c r="H144" i="276"/>
  <c r="I144" i="276"/>
  <c r="J144" i="276"/>
  <c r="K144" i="276"/>
  <c r="L144" i="276"/>
  <c r="M144" i="276"/>
  <c r="N144" i="276"/>
  <c r="D145" i="276"/>
  <c r="E145" i="276"/>
  <c r="F145" i="276"/>
  <c r="G145" i="276"/>
  <c r="H145" i="276"/>
  <c r="I145" i="276"/>
  <c r="J145" i="276"/>
  <c r="K145" i="276"/>
  <c r="L145" i="276"/>
  <c r="M145" i="276"/>
  <c r="N145" i="276"/>
  <c r="D146" i="276"/>
  <c r="E146" i="276"/>
  <c r="F146" i="276"/>
  <c r="G146" i="276"/>
  <c r="H146" i="276"/>
  <c r="I146" i="276"/>
  <c r="J146" i="276"/>
  <c r="K146" i="276"/>
  <c r="L146" i="276"/>
  <c r="M146" i="276"/>
  <c r="N146" i="276"/>
  <c r="D147" i="276"/>
  <c r="E147" i="276"/>
  <c r="F147" i="276"/>
  <c r="G147" i="276"/>
  <c r="H147" i="276"/>
  <c r="I147" i="276"/>
  <c r="J147" i="276"/>
  <c r="K147" i="276"/>
  <c r="L147" i="276"/>
  <c r="M147" i="276"/>
  <c r="N147" i="276"/>
  <c r="D148" i="276"/>
  <c r="E148" i="276"/>
  <c r="F148" i="276"/>
  <c r="G148" i="276"/>
  <c r="H148" i="276"/>
  <c r="I148" i="276"/>
  <c r="J148" i="276"/>
  <c r="K148" i="276"/>
  <c r="L148" i="276"/>
  <c r="M148" i="276"/>
  <c r="N148" i="276"/>
  <c r="D149" i="276"/>
  <c r="E149" i="276"/>
  <c r="F149" i="276"/>
  <c r="G149" i="276"/>
  <c r="H149" i="276"/>
  <c r="I149" i="276"/>
  <c r="J149" i="276"/>
  <c r="K149" i="276"/>
  <c r="L149" i="276"/>
  <c r="M149" i="276"/>
  <c r="N149" i="276"/>
  <c r="D150" i="276"/>
  <c r="E150" i="276"/>
  <c r="F150" i="276"/>
  <c r="G150" i="276"/>
  <c r="H150" i="276"/>
  <c r="I150" i="276"/>
  <c r="J150" i="276"/>
  <c r="K150" i="276"/>
  <c r="L150" i="276"/>
  <c r="M150" i="276"/>
  <c r="N150" i="276"/>
  <c r="D151" i="276"/>
  <c r="E151" i="276"/>
  <c r="F151" i="276"/>
  <c r="G151" i="276"/>
  <c r="H151" i="276"/>
  <c r="I151" i="276"/>
  <c r="J151" i="276"/>
  <c r="K151" i="276"/>
  <c r="L151" i="276"/>
  <c r="M151" i="276"/>
  <c r="N151" i="276"/>
  <c r="D152" i="276"/>
  <c r="E152" i="276"/>
  <c r="F152" i="276"/>
  <c r="G152" i="276"/>
  <c r="H152" i="276"/>
  <c r="I152" i="276"/>
  <c r="J152" i="276"/>
  <c r="K152" i="276"/>
  <c r="L152" i="276"/>
  <c r="M152" i="276"/>
  <c r="N152" i="276"/>
  <c r="D153" i="276"/>
  <c r="E153" i="276"/>
  <c r="F153" i="276"/>
  <c r="G153" i="276"/>
  <c r="H153" i="276"/>
  <c r="I153" i="276"/>
  <c r="J153" i="276"/>
  <c r="K153" i="276"/>
  <c r="L153" i="276"/>
  <c r="M153" i="276"/>
  <c r="N153" i="276"/>
  <c r="D154" i="276"/>
  <c r="E154" i="276"/>
  <c r="F154" i="276"/>
  <c r="G154" i="276"/>
  <c r="H154" i="276"/>
  <c r="I154" i="276"/>
  <c r="J154" i="276"/>
  <c r="K154" i="276"/>
  <c r="L154" i="276"/>
  <c r="M154" i="276"/>
  <c r="N154" i="276"/>
  <c r="D155" i="276"/>
  <c r="E155" i="276"/>
  <c r="F155" i="276"/>
  <c r="G155" i="276"/>
  <c r="H155" i="276"/>
  <c r="I155" i="276"/>
  <c r="J155" i="276"/>
  <c r="K155" i="276"/>
  <c r="L155" i="276"/>
  <c r="M155" i="276"/>
  <c r="N155" i="276"/>
  <c r="D156" i="276"/>
  <c r="E156" i="276"/>
  <c r="F156" i="276"/>
  <c r="G156" i="276"/>
  <c r="H156" i="276"/>
  <c r="I156" i="276"/>
  <c r="J156" i="276"/>
  <c r="K156" i="276"/>
  <c r="L156" i="276"/>
  <c r="M156" i="276"/>
  <c r="N156" i="276"/>
  <c r="D157" i="276"/>
  <c r="E157" i="276"/>
  <c r="F157" i="276"/>
  <c r="G157" i="276"/>
  <c r="H157" i="276"/>
  <c r="I157" i="276"/>
  <c r="J157" i="276"/>
  <c r="K157" i="276"/>
  <c r="L157" i="276"/>
  <c r="M157" i="276"/>
  <c r="N157" i="276"/>
  <c r="D158" i="276"/>
  <c r="E158" i="276"/>
  <c r="F158" i="276"/>
  <c r="G158" i="276"/>
  <c r="H158" i="276"/>
  <c r="I158" i="276"/>
  <c r="J158" i="276"/>
  <c r="K158" i="276"/>
  <c r="L158" i="276"/>
  <c r="M158" i="276"/>
  <c r="N158" i="276"/>
  <c r="D159" i="276"/>
  <c r="E159" i="276"/>
  <c r="F159" i="276"/>
  <c r="G159" i="276"/>
  <c r="H159" i="276"/>
  <c r="I159" i="276"/>
  <c r="J159" i="276"/>
  <c r="K159" i="276"/>
  <c r="L159" i="276"/>
  <c r="M159" i="276"/>
  <c r="N159" i="276"/>
  <c r="D160" i="276"/>
  <c r="E160" i="276"/>
  <c r="F160" i="276"/>
  <c r="G160" i="276"/>
  <c r="H160" i="276"/>
  <c r="I160" i="276"/>
  <c r="J160" i="276"/>
  <c r="K160" i="276"/>
  <c r="L160" i="276"/>
  <c r="M160" i="276"/>
  <c r="N160" i="276"/>
  <c r="D161" i="276"/>
  <c r="E161" i="276"/>
  <c r="F161" i="276"/>
  <c r="G161" i="276"/>
  <c r="H161" i="276"/>
  <c r="I161" i="276"/>
  <c r="J161" i="276"/>
  <c r="K161" i="276"/>
  <c r="L161" i="276"/>
  <c r="M161" i="276"/>
  <c r="N161" i="276"/>
  <c r="D162" i="276"/>
  <c r="E162" i="276"/>
  <c r="F162" i="276"/>
  <c r="G162" i="276"/>
  <c r="H162" i="276"/>
  <c r="I162" i="276"/>
  <c r="J162" i="276"/>
  <c r="K162" i="276"/>
  <c r="L162" i="276"/>
  <c r="M162" i="276"/>
  <c r="N162" i="276"/>
  <c r="D163" i="276"/>
  <c r="E163" i="276"/>
  <c r="F163" i="276"/>
  <c r="G163" i="276"/>
  <c r="H163" i="276"/>
  <c r="I163" i="276"/>
  <c r="J163" i="276"/>
  <c r="K163" i="276"/>
  <c r="L163" i="276"/>
  <c r="M163" i="276"/>
  <c r="N163" i="276"/>
  <c r="D164" i="276"/>
  <c r="E164" i="276"/>
  <c r="F164" i="276"/>
  <c r="G164" i="276"/>
  <c r="H164" i="276"/>
  <c r="I164" i="276"/>
  <c r="J164" i="276"/>
  <c r="K164" i="276"/>
  <c r="L164" i="276"/>
  <c r="M164" i="276"/>
  <c r="N164" i="276"/>
  <c r="D165" i="276"/>
  <c r="E165" i="276"/>
  <c r="F165" i="276"/>
  <c r="G165" i="276"/>
  <c r="H165" i="276"/>
  <c r="I165" i="276"/>
  <c r="J165" i="276"/>
  <c r="K165" i="276"/>
  <c r="L165" i="276"/>
  <c r="M165" i="276"/>
  <c r="N165" i="276"/>
  <c r="D166" i="276"/>
  <c r="E166" i="276"/>
  <c r="F166" i="276"/>
  <c r="G166" i="276"/>
  <c r="H166" i="276"/>
  <c r="I166" i="276"/>
  <c r="J166" i="276"/>
  <c r="K166" i="276"/>
  <c r="L166" i="276"/>
  <c r="M166" i="276"/>
  <c r="N166" i="276"/>
  <c r="D167" i="276"/>
  <c r="E167" i="276"/>
  <c r="F167" i="276"/>
  <c r="G167" i="276"/>
  <c r="H167" i="276"/>
  <c r="I167" i="276"/>
  <c r="J167" i="276"/>
  <c r="K167" i="276"/>
  <c r="L167" i="276"/>
  <c r="M167" i="276"/>
  <c r="N167" i="276"/>
  <c r="D168" i="276"/>
  <c r="E168" i="276"/>
  <c r="F168" i="276"/>
  <c r="G168" i="276"/>
  <c r="H168" i="276"/>
  <c r="I168" i="276"/>
  <c r="J168" i="276"/>
  <c r="K168" i="276"/>
  <c r="L168" i="276"/>
  <c r="M168" i="276"/>
  <c r="N168" i="276"/>
  <c r="D169" i="276"/>
  <c r="E169" i="276"/>
  <c r="F169" i="276"/>
  <c r="G169" i="276"/>
  <c r="H169" i="276"/>
  <c r="I169" i="276"/>
  <c r="J169" i="276"/>
  <c r="K169" i="276"/>
  <c r="L169" i="276"/>
  <c r="M169" i="276"/>
  <c r="N169" i="276"/>
  <c r="D170" i="276"/>
  <c r="E170" i="276"/>
  <c r="F170" i="276"/>
  <c r="G170" i="276"/>
  <c r="H170" i="276"/>
  <c r="I170" i="276"/>
  <c r="J170" i="276"/>
  <c r="K170" i="276"/>
  <c r="L170" i="276"/>
  <c r="M170" i="276"/>
  <c r="N170" i="276"/>
  <c r="D171" i="276"/>
  <c r="E171" i="276"/>
  <c r="F171" i="276"/>
  <c r="G171" i="276"/>
  <c r="H171" i="276"/>
  <c r="I171" i="276"/>
  <c r="J171" i="276"/>
  <c r="K171" i="276"/>
  <c r="L171" i="276"/>
  <c r="M171" i="276"/>
  <c r="N171" i="276"/>
  <c r="D172" i="276"/>
  <c r="E172" i="276"/>
  <c r="F172" i="276"/>
  <c r="G172" i="276"/>
  <c r="H172" i="276"/>
  <c r="I172" i="276"/>
  <c r="J172" i="276"/>
  <c r="K172" i="276"/>
  <c r="L172" i="276"/>
  <c r="M172" i="276"/>
  <c r="N172" i="276"/>
  <c r="D173" i="276"/>
  <c r="E173" i="276"/>
  <c r="F173" i="276"/>
  <c r="G173" i="276"/>
  <c r="H173" i="276"/>
  <c r="I173" i="276"/>
  <c r="J173" i="276"/>
  <c r="K173" i="276"/>
  <c r="L173" i="276"/>
  <c r="M173" i="276"/>
  <c r="N173" i="276"/>
  <c r="D174" i="276"/>
  <c r="E174" i="276"/>
  <c r="F174" i="276"/>
  <c r="G174" i="276"/>
  <c r="H174" i="276"/>
  <c r="I174" i="276"/>
  <c r="J174" i="276"/>
  <c r="K174" i="276"/>
  <c r="L174" i="276"/>
  <c r="M174" i="276"/>
  <c r="N174" i="276"/>
  <c r="D175" i="276"/>
  <c r="E175" i="276"/>
  <c r="F175" i="276"/>
  <c r="G175" i="276"/>
  <c r="H175" i="276"/>
  <c r="I175" i="276"/>
  <c r="J175" i="276"/>
  <c r="K175" i="276"/>
  <c r="L175" i="276"/>
  <c r="M175" i="276"/>
  <c r="N175" i="276"/>
  <c r="D176" i="276"/>
  <c r="E176" i="276"/>
  <c r="F176" i="276"/>
  <c r="G176" i="276"/>
  <c r="H176" i="276"/>
  <c r="I176" i="276"/>
  <c r="J176" i="276"/>
  <c r="K176" i="276"/>
  <c r="L176" i="276"/>
  <c r="M176" i="276"/>
  <c r="N176" i="276"/>
  <c r="D177" i="276"/>
  <c r="E177" i="276"/>
  <c r="F177" i="276"/>
  <c r="G177" i="276"/>
  <c r="H177" i="276"/>
  <c r="I177" i="276"/>
  <c r="J177" i="276"/>
  <c r="K177" i="276"/>
  <c r="L177" i="276"/>
  <c r="M177" i="276"/>
  <c r="N177" i="276"/>
  <c r="D178" i="276"/>
  <c r="E178" i="276"/>
  <c r="F178" i="276"/>
  <c r="G178" i="276"/>
  <c r="H178" i="276"/>
  <c r="I178" i="276"/>
  <c r="J178" i="276"/>
  <c r="K178" i="276"/>
  <c r="L178" i="276"/>
  <c r="M178" i="276"/>
  <c r="N178" i="276"/>
  <c r="D179" i="276"/>
  <c r="E179" i="276"/>
  <c r="F179" i="276"/>
  <c r="G179" i="276"/>
  <c r="H179" i="276"/>
  <c r="I179" i="276"/>
  <c r="J179" i="276"/>
  <c r="K179" i="276"/>
  <c r="L179" i="276"/>
  <c r="M179" i="276"/>
  <c r="N179" i="276"/>
  <c r="D180" i="276"/>
  <c r="E180" i="276"/>
  <c r="F180" i="276"/>
  <c r="G180" i="276"/>
  <c r="H180" i="276"/>
  <c r="I180" i="276"/>
  <c r="J180" i="276"/>
  <c r="K180" i="276"/>
  <c r="L180" i="276"/>
  <c r="M180" i="276"/>
  <c r="N180" i="276"/>
  <c r="D181" i="276"/>
  <c r="E181" i="276"/>
  <c r="F181" i="276"/>
  <c r="G181" i="276"/>
  <c r="H181" i="276"/>
  <c r="I181" i="276"/>
  <c r="J181" i="276"/>
  <c r="K181" i="276"/>
  <c r="L181" i="276"/>
  <c r="M181" i="276"/>
  <c r="N181" i="276"/>
  <c r="D182" i="276"/>
  <c r="E182" i="276"/>
  <c r="F182" i="276"/>
  <c r="G182" i="276"/>
  <c r="H182" i="276"/>
  <c r="I182" i="276"/>
  <c r="J182" i="276"/>
  <c r="K182" i="276"/>
  <c r="L182" i="276"/>
  <c r="M182" i="276"/>
  <c r="N182" i="276"/>
  <c r="D183" i="276"/>
  <c r="E183" i="276"/>
  <c r="F183" i="276"/>
  <c r="G183" i="276"/>
  <c r="H183" i="276"/>
  <c r="I183" i="276"/>
  <c r="J183" i="276"/>
  <c r="K183" i="276"/>
  <c r="L183" i="276"/>
  <c r="M183" i="276"/>
  <c r="N183" i="276"/>
  <c r="D184" i="276"/>
  <c r="E184" i="276"/>
  <c r="F184" i="276"/>
  <c r="G184" i="276"/>
  <c r="H184" i="276"/>
  <c r="I184" i="276"/>
  <c r="J184" i="276"/>
  <c r="K184" i="276"/>
  <c r="L184" i="276"/>
  <c r="M184" i="276"/>
  <c r="N184" i="276"/>
  <c r="D185" i="276"/>
  <c r="E185" i="276"/>
  <c r="F185" i="276"/>
  <c r="G185" i="276"/>
  <c r="H185" i="276"/>
  <c r="I185" i="276"/>
  <c r="J185" i="276"/>
  <c r="K185" i="276"/>
  <c r="L185" i="276"/>
  <c r="M185" i="276"/>
  <c r="N185" i="276"/>
  <c r="D186" i="276"/>
  <c r="E186" i="276"/>
  <c r="F186" i="276"/>
  <c r="G186" i="276"/>
  <c r="H186" i="276"/>
  <c r="I186" i="276"/>
  <c r="J186" i="276"/>
  <c r="K186" i="276"/>
  <c r="L186" i="276"/>
  <c r="M186" i="276"/>
  <c r="N186" i="276"/>
  <c r="D187" i="276"/>
  <c r="E187" i="276"/>
  <c r="F187" i="276"/>
  <c r="G187" i="276"/>
  <c r="H187" i="276"/>
  <c r="I187" i="276"/>
  <c r="J187" i="276"/>
  <c r="K187" i="276"/>
  <c r="L187" i="276"/>
  <c r="M187" i="276"/>
  <c r="N187" i="276"/>
  <c r="D188" i="276"/>
  <c r="E188" i="276"/>
  <c r="F188" i="276"/>
  <c r="G188" i="276"/>
  <c r="H188" i="276"/>
  <c r="I188" i="276"/>
  <c r="J188" i="276"/>
  <c r="K188" i="276"/>
  <c r="L188" i="276"/>
  <c r="M188" i="276"/>
  <c r="N188" i="276"/>
  <c r="D189" i="276"/>
  <c r="E189" i="276"/>
  <c r="F189" i="276"/>
  <c r="G189" i="276"/>
  <c r="H189" i="276"/>
  <c r="I189" i="276"/>
  <c r="J189" i="276"/>
  <c r="K189" i="276"/>
  <c r="L189" i="276"/>
  <c r="M189" i="276"/>
  <c r="N189" i="276"/>
  <c r="D190" i="276"/>
  <c r="E190" i="276"/>
  <c r="F190" i="276"/>
  <c r="G190" i="276"/>
  <c r="H190" i="276"/>
  <c r="I190" i="276"/>
  <c r="J190" i="276"/>
  <c r="K190" i="276"/>
  <c r="L190" i="276"/>
  <c r="M190" i="276"/>
  <c r="N190" i="276"/>
  <c r="D191" i="276"/>
  <c r="E191" i="276"/>
  <c r="F191" i="276"/>
  <c r="G191" i="276"/>
  <c r="H191" i="276"/>
  <c r="I191" i="276"/>
  <c r="J191" i="276"/>
  <c r="K191" i="276"/>
  <c r="L191" i="276"/>
  <c r="M191" i="276"/>
  <c r="N191" i="276"/>
  <c r="D192" i="276"/>
  <c r="E192" i="276"/>
  <c r="F192" i="276"/>
  <c r="G192" i="276"/>
  <c r="H192" i="276"/>
  <c r="I192" i="276"/>
  <c r="J192" i="276"/>
  <c r="K192" i="276"/>
  <c r="L192" i="276"/>
  <c r="M192" i="276"/>
  <c r="N192" i="276"/>
  <c r="D193" i="276"/>
  <c r="E193" i="276"/>
  <c r="F193" i="276"/>
  <c r="G193" i="276"/>
  <c r="H193" i="276"/>
  <c r="I193" i="276"/>
  <c r="J193" i="276"/>
  <c r="K193" i="276"/>
  <c r="L193" i="276"/>
  <c r="M193" i="276"/>
  <c r="N193" i="276"/>
  <c r="D194" i="276"/>
  <c r="E194" i="276"/>
  <c r="F194" i="276"/>
  <c r="G194" i="276"/>
  <c r="H194" i="276"/>
  <c r="I194" i="276"/>
  <c r="J194" i="276"/>
  <c r="K194" i="276"/>
  <c r="L194" i="276"/>
  <c r="M194" i="276"/>
  <c r="N194" i="276"/>
  <c r="D195" i="276"/>
  <c r="E195" i="276"/>
  <c r="F195" i="276"/>
  <c r="G195" i="276"/>
  <c r="H195" i="276"/>
  <c r="I195" i="276"/>
  <c r="J195" i="276"/>
  <c r="K195" i="276"/>
  <c r="L195" i="276"/>
  <c r="M195" i="276"/>
  <c r="N195" i="276"/>
  <c r="D196" i="276"/>
  <c r="E196" i="276"/>
  <c r="F196" i="276"/>
  <c r="G196" i="276"/>
  <c r="H196" i="276"/>
  <c r="I196" i="276"/>
  <c r="J196" i="276"/>
  <c r="K196" i="276"/>
  <c r="L196" i="276"/>
  <c r="M196" i="276"/>
  <c r="N196" i="276"/>
  <c r="D197" i="276"/>
  <c r="E197" i="276"/>
  <c r="F197" i="276"/>
  <c r="G197" i="276"/>
  <c r="H197" i="276"/>
  <c r="I197" i="276"/>
  <c r="J197" i="276"/>
  <c r="K197" i="276"/>
  <c r="L197" i="276"/>
  <c r="M197" i="276"/>
  <c r="N197" i="276"/>
  <c r="D198" i="276"/>
  <c r="E198" i="276"/>
  <c r="F198" i="276"/>
  <c r="G198" i="276"/>
  <c r="H198" i="276"/>
  <c r="I198" i="276"/>
  <c r="J198" i="276"/>
  <c r="K198" i="276"/>
  <c r="L198" i="276"/>
  <c r="M198" i="276"/>
  <c r="N198" i="276"/>
  <c r="D199" i="276"/>
  <c r="E199" i="276"/>
  <c r="F199" i="276"/>
  <c r="G199" i="276"/>
  <c r="H199" i="276"/>
  <c r="I199" i="276"/>
  <c r="J199" i="276"/>
  <c r="K199" i="276"/>
  <c r="L199" i="276"/>
  <c r="M199" i="276"/>
  <c r="N199" i="276"/>
  <c r="D200" i="276"/>
  <c r="E200" i="276"/>
  <c r="F200" i="276"/>
  <c r="G200" i="276"/>
  <c r="H200" i="276"/>
  <c r="I200" i="276"/>
  <c r="J200" i="276"/>
  <c r="K200" i="276"/>
  <c r="L200" i="276"/>
  <c r="M200" i="276"/>
  <c r="N200" i="276"/>
  <c r="D201" i="276"/>
  <c r="E201" i="276"/>
  <c r="F201" i="276"/>
  <c r="G201" i="276"/>
  <c r="H201" i="276"/>
  <c r="I201" i="276"/>
  <c r="J201" i="276"/>
  <c r="K201" i="276"/>
  <c r="L201" i="276"/>
  <c r="M201" i="276"/>
  <c r="N201" i="276"/>
  <c r="N2" i="276"/>
  <c r="M2" i="276"/>
  <c r="L2" i="276"/>
  <c r="K2" i="276"/>
  <c r="J2" i="276"/>
  <c r="I2" i="276"/>
  <c r="H2" i="276"/>
  <c r="G2" i="276"/>
  <c r="F2" i="276"/>
  <c r="E2" i="276"/>
  <c r="D2" i="276"/>
  <c r="C3" i="276"/>
  <c r="C4" i="276"/>
  <c r="C5" i="276"/>
  <c r="C6" i="276"/>
  <c r="C7" i="276"/>
  <c r="C8" i="276"/>
  <c r="C9" i="276"/>
  <c r="C10" i="276"/>
  <c r="C11" i="276"/>
  <c r="C12" i="276"/>
  <c r="C13" i="276"/>
  <c r="C14" i="276"/>
  <c r="C15" i="276"/>
  <c r="C16" i="276"/>
  <c r="C17" i="276"/>
  <c r="C18" i="276"/>
  <c r="C19" i="276"/>
  <c r="C20" i="276"/>
  <c r="C21" i="276"/>
  <c r="C22" i="276"/>
  <c r="C23" i="276"/>
  <c r="C24" i="276"/>
  <c r="C25" i="276"/>
  <c r="C26" i="276"/>
  <c r="C27" i="276"/>
  <c r="C28" i="276"/>
  <c r="C29" i="276"/>
  <c r="C30" i="276"/>
  <c r="C31" i="276"/>
  <c r="C32" i="276"/>
  <c r="C33" i="276"/>
  <c r="C34" i="276"/>
  <c r="C35" i="276"/>
  <c r="C36" i="276"/>
  <c r="C37" i="276"/>
  <c r="C38" i="276"/>
  <c r="C39" i="276"/>
  <c r="C40" i="276"/>
  <c r="C41" i="276"/>
  <c r="C42" i="276"/>
  <c r="C43" i="276"/>
  <c r="C44" i="276"/>
  <c r="C45" i="276"/>
  <c r="C46" i="276"/>
  <c r="C47" i="276"/>
  <c r="C48" i="276"/>
  <c r="C49" i="276"/>
  <c r="C50" i="276"/>
  <c r="C51" i="276"/>
  <c r="C52" i="276"/>
  <c r="C53" i="276"/>
  <c r="C54" i="276"/>
  <c r="C55" i="276"/>
  <c r="C56" i="276"/>
  <c r="C57" i="276"/>
  <c r="C58" i="276"/>
  <c r="C59" i="276"/>
  <c r="C60" i="276"/>
  <c r="C61" i="276"/>
  <c r="C62" i="276"/>
  <c r="C63" i="276"/>
  <c r="C64" i="276"/>
  <c r="C65" i="276"/>
  <c r="C66" i="276"/>
  <c r="C67" i="276"/>
  <c r="C68" i="276"/>
  <c r="C69" i="276"/>
  <c r="C70" i="276"/>
  <c r="C71" i="276"/>
  <c r="C72" i="276"/>
  <c r="C73" i="276"/>
  <c r="C74" i="276"/>
  <c r="C75" i="276"/>
  <c r="C76" i="276"/>
  <c r="C77" i="276"/>
  <c r="C78" i="276"/>
  <c r="C79" i="276"/>
  <c r="C80" i="276"/>
  <c r="C81" i="276"/>
  <c r="C82" i="276"/>
  <c r="C83" i="276"/>
  <c r="C84" i="276"/>
  <c r="C85" i="276"/>
  <c r="C86" i="276"/>
  <c r="C87" i="276"/>
  <c r="C88" i="276"/>
  <c r="C89" i="276"/>
  <c r="C90" i="276"/>
  <c r="C91" i="276"/>
  <c r="C92" i="276"/>
  <c r="C93" i="276"/>
  <c r="C94" i="276"/>
  <c r="C95" i="276"/>
  <c r="C96" i="276"/>
  <c r="C97" i="276"/>
  <c r="C98" i="276"/>
  <c r="C99" i="276"/>
  <c r="C100" i="276"/>
  <c r="C101" i="276"/>
  <c r="C102" i="276"/>
  <c r="C103" i="276"/>
  <c r="C104" i="276"/>
  <c r="C105" i="276"/>
  <c r="C106" i="276"/>
  <c r="C107" i="276"/>
  <c r="C108" i="276"/>
  <c r="C109" i="276"/>
  <c r="C110" i="276"/>
  <c r="C111" i="276"/>
  <c r="C112" i="276"/>
  <c r="C113" i="276"/>
  <c r="C114" i="276"/>
  <c r="C115" i="276"/>
  <c r="C116" i="276"/>
  <c r="C117" i="276"/>
  <c r="C118" i="276"/>
  <c r="C119" i="276"/>
  <c r="C120" i="276"/>
  <c r="C121" i="276"/>
  <c r="C122" i="276"/>
  <c r="C123" i="276"/>
  <c r="C124" i="276"/>
  <c r="C125" i="276"/>
  <c r="C126" i="276"/>
  <c r="C127" i="276"/>
  <c r="C128" i="276"/>
  <c r="C129" i="276"/>
  <c r="C130" i="276"/>
  <c r="C131" i="276"/>
  <c r="C132" i="276"/>
  <c r="C133" i="276"/>
  <c r="C134" i="276"/>
  <c r="C135" i="276"/>
  <c r="C136" i="276"/>
  <c r="C137" i="276"/>
  <c r="C138" i="276"/>
  <c r="C139" i="276"/>
  <c r="C140" i="276"/>
  <c r="C141" i="276"/>
  <c r="C142" i="276"/>
  <c r="C143" i="276"/>
  <c r="C144" i="276"/>
  <c r="C145" i="276"/>
  <c r="C146" i="276"/>
  <c r="C147" i="276"/>
  <c r="C148" i="276"/>
  <c r="C149" i="276"/>
  <c r="C150" i="276"/>
  <c r="C151" i="276"/>
  <c r="C152" i="276"/>
  <c r="C153" i="276"/>
  <c r="C154" i="276"/>
  <c r="C155" i="276"/>
  <c r="C156" i="276"/>
  <c r="C157" i="276"/>
  <c r="C158" i="276"/>
  <c r="C159" i="276"/>
  <c r="C160" i="276"/>
  <c r="C161" i="276"/>
  <c r="C162" i="276"/>
  <c r="C163" i="276"/>
  <c r="C164" i="276"/>
  <c r="C165" i="276"/>
  <c r="C166" i="276"/>
  <c r="C167" i="276"/>
  <c r="C168" i="276"/>
  <c r="C169" i="276"/>
  <c r="C170" i="276"/>
  <c r="C171" i="276"/>
  <c r="C172" i="276"/>
  <c r="C173" i="276"/>
  <c r="C174" i="276"/>
  <c r="C175" i="276"/>
  <c r="C176" i="276"/>
  <c r="C177" i="276"/>
  <c r="C178" i="276"/>
  <c r="C179" i="276"/>
  <c r="C180" i="276"/>
  <c r="C181" i="276"/>
  <c r="C182" i="276"/>
  <c r="C183" i="276"/>
  <c r="C184" i="276"/>
  <c r="C185" i="276"/>
  <c r="C186" i="276"/>
  <c r="C187" i="276"/>
  <c r="C188" i="276"/>
  <c r="C189" i="276"/>
  <c r="C190" i="276"/>
  <c r="C191" i="276"/>
  <c r="C192" i="276"/>
  <c r="C193" i="276"/>
  <c r="C194" i="276"/>
  <c r="C195" i="276"/>
  <c r="C196" i="276"/>
  <c r="C197" i="276"/>
  <c r="C198" i="276"/>
  <c r="C199" i="276"/>
  <c r="C200" i="276"/>
  <c r="C201" i="276"/>
  <c r="C2" i="276"/>
  <c r="B201" i="276"/>
  <c r="B200" i="276"/>
  <c r="B199" i="276"/>
  <c r="B198" i="276"/>
  <c r="B197" i="276"/>
  <c r="B196" i="276"/>
  <c r="B195" i="276"/>
  <c r="B194" i="276"/>
  <c r="B193" i="276"/>
  <c r="B192" i="276"/>
  <c r="B191" i="276"/>
  <c r="B190" i="276"/>
  <c r="B189" i="276"/>
  <c r="B188" i="276"/>
  <c r="B187" i="276"/>
  <c r="B186" i="276"/>
  <c r="B185" i="276"/>
  <c r="B184" i="276"/>
  <c r="B183" i="276"/>
  <c r="B182" i="276"/>
  <c r="B181" i="276"/>
  <c r="B180" i="276"/>
  <c r="B179" i="276"/>
  <c r="B178" i="276"/>
  <c r="B177" i="276"/>
  <c r="B176" i="276"/>
  <c r="B175" i="276"/>
  <c r="B174" i="276"/>
  <c r="B173" i="276"/>
  <c r="B172" i="276"/>
  <c r="B171" i="276"/>
  <c r="B170" i="276"/>
  <c r="B169" i="276"/>
  <c r="B168" i="276"/>
  <c r="B167" i="276"/>
  <c r="B166" i="276"/>
  <c r="B165" i="276"/>
  <c r="B164" i="276"/>
  <c r="B163" i="276"/>
  <c r="B162" i="276"/>
  <c r="B161" i="276"/>
  <c r="B160" i="276"/>
  <c r="B159" i="276"/>
  <c r="B158" i="276"/>
  <c r="B157" i="276"/>
  <c r="B156" i="276"/>
  <c r="B155" i="276"/>
  <c r="B154" i="276"/>
  <c r="B153" i="276"/>
  <c r="B152" i="276"/>
  <c r="B151" i="276"/>
  <c r="B150" i="276"/>
  <c r="B149" i="276"/>
  <c r="B148" i="276"/>
  <c r="B147" i="276"/>
  <c r="B146" i="276"/>
  <c r="B145" i="276"/>
  <c r="B144" i="276"/>
  <c r="B143" i="276"/>
  <c r="B142" i="276"/>
  <c r="B141" i="276"/>
  <c r="B140" i="276"/>
  <c r="B139" i="276"/>
  <c r="B138" i="276"/>
  <c r="B137" i="276"/>
  <c r="B136" i="276"/>
  <c r="B135" i="276"/>
  <c r="B134" i="276"/>
  <c r="B133" i="276"/>
  <c r="B132" i="276"/>
  <c r="B131" i="276"/>
  <c r="B130" i="276"/>
  <c r="B129" i="276"/>
  <c r="B128" i="276"/>
  <c r="B127" i="276"/>
  <c r="B126" i="276"/>
  <c r="B125" i="276"/>
  <c r="B124" i="276"/>
  <c r="B123" i="276"/>
  <c r="B122" i="276"/>
  <c r="B121" i="276"/>
  <c r="B120" i="276"/>
  <c r="B119" i="276"/>
  <c r="B118" i="276"/>
  <c r="B117" i="276"/>
  <c r="B116" i="276"/>
  <c r="B115" i="276"/>
  <c r="B114" i="276"/>
  <c r="B113" i="276"/>
  <c r="B112" i="276"/>
  <c r="B111" i="276"/>
  <c r="B110" i="276"/>
  <c r="B109" i="276"/>
  <c r="B108" i="276"/>
  <c r="B107" i="276"/>
  <c r="B106" i="276"/>
  <c r="B105" i="276"/>
  <c r="B104" i="276"/>
  <c r="B103" i="276"/>
  <c r="B102" i="276"/>
  <c r="B101" i="276"/>
  <c r="B100" i="276"/>
  <c r="B99" i="276"/>
  <c r="B98" i="276"/>
  <c r="B97" i="276"/>
  <c r="B96" i="276"/>
  <c r="B95" i="276"/>
  <c r="B94" i="276"/>
  <c r="B93" i="276"/>
  <c r="B92" i="276"/>
  <c r="B91" i="276"/>
  <c r="B90" i="276"/>
  <c r="B89" i="276"/>
  <c r="B88" i="276"/>
  <c r="B87" i="276"/>
  <c r="B86" i="276"/>
  <c r="B85" i="276"/>
  <c r="B84" i="276"/>
  <c r="B83" i="276"/>
  <c r="B82" i="276"/>
  <c r="B81" i="276"/>
  <c r="B80" i="276"/>
  <c r="B79" i="276"/>
  <c r="B78" i="276"/>
  <c r="B77" i="276"/>
  <c r="B76" i="276"/>
  <c r="B75" i="276"/>
  <c r="B74" i="276"/>
  <c r="B73" i="276"/>
  <c r="B72" i="276"/>
  <c r="B71" i="276"/>
  <c r="B70" i="276"/>
  <c r="B69" i="276"/>
  <c r="B68" i="276"/>
  <c r="B67" i="276"/>
  <c r="B66" i="276"/>
  <c r="B65" i="276"/>
  <c r="B64" i="276"/>
  <c r="B63" i="276"/>
  <c r="B62" i="276"/>
  <c r="B61" i="276"/>
  <c r="B60" i="276"/>
  <c r="B59" i="276"/>
  <c r="B58" i="276"/>
  <c r="B57" i="276"/>
  <c r="B56" i="276"/>
  <c r="B55" i="276"/>
  <c r="B54" i="276"/>
  <c r="B53" i="276"/>
  <c r="B52" i="276"/>
  <c r="B51" i="276"/>
  <c r="B50" i="276"/>
  <c r="B49" i="276"/>
  <c r="B48" i="276"/>
  <c r="B47" i="276"/>
  <c r="B46" i="276"/>
  <c r="B45" i="276"/>
  <c r="B44" i="276"/>
  <c r="B43" i="276"/>
  <c r="B42" i="276"/>
  <c r="B41" i="276"/>
  <c r="B40" i="276"/>
  <c r="B39" i="276"/>
  <c r="B38" i="276"/>
  <c r="B37" i="276"/>
  <c r="B36" i="276"/>
  <c r="B35" i="276"/>
  <c r="B34" i="276"/>
  <c r="B33" i="276"/>
  <c r="B32" i="276"/>
  <c r="B31" i="276"/>
  <c r="B30" i="276"/>
  <c r="B29" i="276"/>
  <c r="B28" i="276"/>
  <c r="B27" i="276"/>
  <c r="B26" i="276"/>
  <c r="B25" i="276"/>
  <c r="B24" i="276"/>
  <c r="B23" i="276"/>
  <c r="B22" i="276"/>
  <c r="B21" i="276"/>
  <c r="B20" i="276"/>
  <c r="B19" i="276"/>
  <c r="B18" i="276"/>
  <c r="B17" i="276"/>
  <c r="B16" i="276"/>
  <c r="B15" i="276"/>
  <c r="B14" i="276"/>
  <c r="B13" i="276"/>
  <c r="B12" i="276"/>
  <c r="B11" i="276"/>
  <c r="B10" i="276"/>
  <c r="B9" i="276"/>
  <c r="B8" i="276"/>
  <c r="B7" i="276"/>
  <c r="B6" i="276"/>
  <c r="B5" i="276"/>
  <c r="B4" i="276"/>
  <c r="B3" i="276"/>
  <c r="B2" i="276"/>
  <c r="F13" i="136" l="1"/>
  <c r="F12" i="136"/>
  <c r="F14" i="136"/>
  <c r="F15" i="136"/>
  <c r="C4" i="275"/>
  <c r="C5" i="275"/>
  <c r="C6" i="275"/>
  <c r="C7" i="275"/>
  <c r="C8" i="275"/>
  <c r="C9" i="275"/>
  <c r="C10" i="275"/>
  <c r="C11" i="275"/>
  <c r="C12" i="275"/>
  <c r="C13" i="275"/>
  <c r="C14" i="275"/>
  <c r="C15" i="275"/>
  <c r="C16" i="275"/>
  <c r="C17" i="275"/>
  <c r="C18" i="275"/>
  <c r="C19" i="275"/>
  <c r="C20" i="275"/>
  <c r="C21" i="275"/>
  <c r="C22" i="275"/>
  <c r="C23" i="275"/>
  <c r="C24" i="275"/>
  <c r="C25" i="275"/>
  <c r="C26" i="275"/>
  <c r="C27" i="275"/>
  <c r="C28" i="275"/>
  <c r="C29" i="275"/>
  <c r="C30" i="275"/>
  <c r="C31" i="275"/>
  <c r="C32" i="275"/>
  <c r="C33" i="275"/>
  <c r="C34" i="275"/>
  <c r="C35" i="275"/>
  <c r="C36" i="275"/>
  <c r="C37" i="275"/>
  <c r="C38" i="275"/>
  <c r="C39" i="275"/>
  <c r="C40" i="275"/>
  <c r="C41" i="275"/>
  <c r="C42" i="275"/>
  <c r="C43" i="275"/>
  <c r="C44" i="275"/>
  <c r="C45" i="275"/>
  <c r="C46" i="275"/>
  <c r="C47" i="275"/>
  <c r="C48" i="275"/>
  <c r="C49" i="275"/>
  <c r="C50" i="275"/>
  <c r="C51" i="275"/>
  <c r="C52" i="275"/>
  <c r="C53" i="275"/>
  <c r="C54" i="275"/>
  <c r="C55" i="275"/>
  <c r="C56" i="275"/>
  <c r="C57" i="275"/>
  <c r="C58" i="275"/>
  <c r="C59" i="275"/>
  <c r="C60" i="275"/>
  <c r="C61" i="275"/>
  <c r="C62" i="275"/>
  <c r="C63" i="275"/>
  <c r="C64" i="275"/>
  <c r="C65" i="275"/>
  <c r="C66" i="275"/>
  <c r="C67" i="275"/>
  <c r="C68" i="275"/>
  <c r="C69" i="275"/>
  <c r="C70" i="275"/>
  <c r="C71" i="275"/>
  <c r="C72" i="275"/>
  <c r="C73" i="275"/>
  <c r="C74" i="275"/>
  <c r="C75" i="275"/>
  <c r="C76" i="275"/>
  <c r="C77" i="275"/>
  <c r="C78" i="275"/>
  <c r="C79" i="275"/>
  <c r="C80" i="275"/>
  <c r="C81" i="275"/>
  <c r="C82" i="275"/>
  <c r="C83" i="275"/>
  <c r="C84" i="275"/>
  <c r="C85" i="275"/>
  <c r="C86" i="275"/>
  <c r="C87" i="275"/>
  <c r="C88" i="275"/>
  <c r="C89" i="275"/>
  <c r="C90" i="275"/>
  <c r="C91" i="275"/>
  <c r="C92" i="275"/>
  <c r="C93" i="275"/>
  <c r="C94" i="275"/>
  <c r="C95" i="275"/>
  <c r="C96" i="275"/>
  <c r="C97" i="275"/>
  <c r="C98" i="275"/>
  <c r="C99" i="275"/>
  <c r="C100" i="275"/>
  <c r="C101" i="275"/>
  <c r="C102" i="275"/>
  <c r="C103" i="275"/>
  <c r="C104" i="275"/>
  <c r="C105" i="275"/>
  <c r="C106" i="275"/>
  <c r="C107" i="275"/>
  <c r="C108" i="275"/>
  <c r="C109" i="275"/>
  <c r="C110" i="275"/>
  <c r="C111" i="275"/>
  <c r="C112" i="275"/>
  <c r="C113" i="275"/>
  <c r="C114" i="275"/>
  <c r="C115" i="275"/>
  <c r="C116" i="275"/>
  <c r="C117" i="275"/>
  <c r="C118" i="275"/>
  <c r="C119" i="275"/>
  <c r="C120" i="275"/>
  <c r="C121" i="275"/>
  <c r="C122" i="275"/>
  <c r="C123" i="275"/>
  <c r="C124" i="275"/>
  <c r="C125" i="275"/>
  <c r="C126" i="275"/>
  <c r="C127" i="275"/>
  <c r="C128" i="275"/>
  <c r="C129" i="275"/>
  <c r="C130" i="275"/>
  <c r="C131" i="275"/>
  <c r="C132" i="275"/>
  <c r="C133" i="275"/>
  <c r="C134" i="275"/>
  <c r="C135" i="275"/>
  <c r="C136" i="275"/>
  <c r="C137" i="275"/>
  <c r="C138" i="275"/>
  <c r="C139" i="275"/>
  <c r="C140" i="275"/>
  <c r="C141" i="275"/>
  <c r="C142" i="275"/>
  <c r="C143" i="275"/>
  <c r="C144" i="275"/>
  <c r="C145" i="275"/>
  <c r="C146" i="275"/>
  <c r="C147" i="275"/>
  <c r="C148" i="275"/>
  <c r="C149" i="275"/>
  <c r="C150" i="275"/>
  <c r="C151" i="275"/>
  <c r="C152" i="275"/>
  <c r="C153" i="275"/>
  <c r="C154" i="275"/>
  <c r="C155" i="275"/>
  <c r="C156" i="275"/>
  <c r="C157" i="275"/>
  <c r="C158" i="275"/>
  <c r="C159" i="275"/>
  <c r="C160" i="275"/>
  <c r="C161" i="275"/>
  <c r="C162" i="275"/>
  <c r="C163" i="275"/>
  <c r="C164" i="275"/>
  <c r="C165" i="275"/>
  <c r="C166" i="275"/>
  <c r="C167" i="275"/>
  <c r="C168" i="275"/>
  <c r="C169" i="275"/>
  <c r="C170" i="275"/>
  <c r="C171" i="275"/>
  <c r="C172" i="275"/>
  <c r="C173" i="275"/>
  <c r="C174" i="275"/>
  <c r="C175" i="275"/>
  <c r="C176" i="275"/>
  <c r="C177" i="275"/>
  <c r="C178" i="275"/>
  <c r="C179" i="275"/>
  <c r="C180" i="275"/>
  <c r="C181" i="275"/>
  <c r="C182" i="275"/>
  <c r="C183" i="275"/>
  <c r="C184" i="275"/>
  <c r="C185" i="275"/>
  <c r="C186" i="275"/>
  <c r="C187" i="275"/>
  <c r="C188" i="275"/>
  <c r="C189" i="275"/>
  <c r="C190" i="275"/>
  <c r="C191" i="275"/>
  <c r="C192" i="275"/>
  <c r="C193" i="275"/>
  <c r="C194" i="275"/>
  <c r="C195" i="275"/>
  <c r="C196" i="275"/>
  <c r="C197" i="275"/>
  <c r="C198" i="275"/>
  <c r="C199" i="275"/>
  <c r="C200" i="275"/>
  <c r="C201" i="275"/>
  <c r="C202" i="275"/>
  <c r="C3" i="275"/>
  <c r="B147" i="275"/>
  <c r="B148" i="275"/>
  <c r="B149" i="275"/>
  <c r="B150" i="275"/>
  <c r="B151" i="275"/>
  <c r="B152" i="275"/>
  <c r="B153" i="275"/>
  <c r="B154" i="275"/>
  <c r="B155" i="275"/>
  <c r="B156" i="275"/>
  <c r="B157" i="275"/>
  <c r="B158" i="275"/>
  <c r="B159" i="275"/>
  <c r="B160" i="275"/>
  <c r="B161" i="275"/>
  <c r="B162" i="275"/>
  <c r="B163" i="275"/>
  <c r="B164" i="275"/>
  <c r="B165" i="275"/>
  <c r="B166" i="275"/>
  <c r="B167" i="275"/>
  <c r="B168" i="275"/>
  <c r="B169" i="275"/>
  <c r="B170" i="275"/>
  <c r="B171" i="275"/>
  <c r="B172" i="275"/>
  <c r="B173" i="275"/>
  <c r="B174" i="275"/>
  <c r="B175" i="275"/>
  <c r="B176" i="275"/>
  <c r="B177" i="275"/>
  <c r="B178" i="275"/>
  <c r="B179" i="275"/>
  <c r="B180" i="275"/>
  <c r="B181" i="275"/>
  <c r="B182" i="275"/>
  <c r="B183" i="275"/>
  <c r="B184" i="275"/>
  <c r="B185" i="275"/>
  <c r="B186" i="275"/>
  <c r="B187" i="275"/>
  <c r="B188" i="275"/>
  <c r="B189" i="275"/>
  <c r="B190" i="275"/>
  <c r="B191" i="275"/>
  <c r="B192" i="275"/>
  <c r="B193" i="275"/>
  <c r="B194" i="275"/>
  <c r="B195" i="275"/>
  <c r="B196" i="275"/>
  <c r="B197" i="275"/>
  <c r="B198" i="275"/>
  <c r="B199" i="275"/>
  <c r="B200" i="275"/>
  <c r="B201" i="275"/>
  <c r="B202" i="275"/>
  <c r="B4" i="275"/>
  <c r="B5" i="275"/>
  <c r="B6" i="275"/>
  <c r="B7" i="275"/>
  <c r="B8" i="275"/>
  <c r="B9" i="275"/>
  <c r="B10" i="275"/>
  <c r="B11" i="275"/>
  <c r="B12" i="275"/>
  <c r="B13" i="275"/>
  <c r="B14" i="275"/>
  <c r="B15" i="275"/>
  <c r="B16" i="275"/>
  <c r="B17" i="275"/>
  <c r="B18" i="275"/>
  <c r="B19" i="275"/>
  <c r="B20" i="275"/>
  <c r="B21" i="275"/>
  <c r="B22" i="275"/>
  <c r="B23" i="275"/>
  <c r="B24" i="275"/>
  <c r="B25" i="275"/>
  <c r="B26" i="275"/>
  <c r="B27" i="275"/>
  <c r="B28" i="275"/>
  <c r="B29" i="275"/>
  <c r="B30" i="275"/>
  <c r="B31" i="275"/>
  <c r="B32" i="275"/>
  <c r="B33" i="275"/>
  <c r="B34" i="275"/>
  <c r="B35" i="275"/>
  <c r="B36" i="275"/>
  <c r="B37" i="275"/>
  <c r="B38" i="275"/>
  <c r="B39" i="275"/>
  <c r="B40" i="275"/>
  <c r="B41" i="275"/>
  <c r="B42" i="275"/>
  <c r="B43" i="275"/>
  <c r="B44" i="275"/>
  <c r="B45" i="275"/>
  <c r="B46" i="275"/>
  <c r="B47" i="275"/>
  <c r="B48" i="275"/>
  <c r="B49" i="275"/>
  <c r="B50" i="275"/>
  <c r="B51" i="275"/>
  <c r="B52" i="275"/>
  <c r="B53" i="275"/>
  <c r="B54" i="275"/>
  <c r="B55" i="275"/>
  <c r="B56" i="275"/>
  <c r="B57" i="275"/>
  <c r="B58" i="275"/>
  <c r="B59" i="275"/>
  <c r="B60" i="275"/>
  <c r="B61" i="275"/>
  <c r="B62" i="275"/>
  <c r="B63" i="275"/>
  <c r="B64" i="275"/>
  <c r="B65" i="275"/>
  <c r="B66" i="275"/>
  <c r="B67" i="275"/>
  <c r="B68" i="275"/>
  <c r="B69" i="275"/>
  <c r="B70" i="275"/>
  <c r="B71" i="275"/>
  <c r="B72" i="275"/>
  <c r="B73" i="275"/>
  <c r="B74" i="275"/>
  <c r="B75" i="275"/>
  <c r="B76" i="275"/>
  <c r="B77" i="275"/>
  <c r="B78" i="275"/>
  <c r="B79" i="275"/>
  <c r="B80" i="275"/>
  <c r="B81" i="275"/>
  <c r="B82" i="275"/>
  <c r="B83" i="275"/>
  <c r="B84" i="275"/>
  <c r="B85" i="275"/>
  <c r="B86" i="275"/>
  <c r="B87" i="275"/>
  <c r="B88" i="275"/>
  <c r="B89" i="275"/>
  <c r="B90" i="275"/>
  <c r="B91" i="275"/>
  <c r="B92" i="275"/>
  <c r="B93" i="275"/>
  <c r="B94" i="275"/>
  <c r="B95" i="275"/>
  <c r="B96" i="275"/>
  <c r="B97" i="275"/>
  <c r="B98" i="275"/>
  <c r="B99" i="275"/>
  <c r="B100" i="275"/>
  <c r="B101" i="275"/>
  <c r="B102" i="275"/>
  <c r="B103" i="275"/>
  <c r="B104" i="275"/>
  <c r="B105" i="275"/>
  <c r="B106" i="275"/>
  <c r="B107" i="275"/>
  <c r="B108" i="275"/>
  <c r="B109" i="275"/>
  <c r="B110" i="275"/>
  <c r="B111" i="275"/>
  <c r="B112" i="275"/>
  <c r="B113" i="275"/>
  <c r="B114" i="275"/>
  <c r="B115" i="275"/>
  <c r="B116" i="275"/>
  <c r="B117" i="275"/>
  <c r="B118" i="275"/>
  <c r="B119" i="275"/>
  <c r="B120" i="275"/>
  <c r="B121" i="275"/>
  <c r="B122" i="275"/>
  <c r="B123" i="275"/>
  <c r="B124" i="275"/>
  <c r="B125" i="275"/>
  <c r="B126" i="275"/>
  <c r="B127" i="275"/>
  <c r="B128" i="275"/>
  <c r="B129" i="275"/>
  <c r="B130" i="275"/>
  <c r="B131" i="275"/>
  <c r="B132" i="275"/>
  <c r="B133" i="275"/>
  <c r="B134" i="275"/>
  <c r="B135" i="275"/>
  <c r="B136" i="275"/>
  <c r="B137" i="275"/>
  <c r="B138" i="275"/>
  <c r="B139" i="275"/>
  <c r="B140" i="275"/>
  <c r="B141" i="275"/>
  <c r="B142" i="275"/>
  <c r="B143" i="275"/>
  <c r="B144" i="275"/>
  <c r="B145" i="275"/>
  <c r="B146" i="275"/>
  <c r="B3" i="275"/>
  <c r="AX146" i="275"/>
  <c r="AZ146" i="275" s="1"/>
  <c r="AX145" i="275"/>
  <c r="AZ145" i="275" s="1"/>
  <c r="AX144" i="275"/>
  <c r="AZ144" i="275" s="1"/>
  <c r="AX143" i="275"/>
  <c r="AZ143" i="275" s="1"/>
  <c r="AX142" i="275"/>
  <c r="AZ142" i="275" s="1"/>
  <c r="AX141" i="275"/>
  <c r="AZ141" i="275" s="1"/>
  <c r="AX140" i="275"/>
  <c r="AZ140" i="275" s="1"/>
  <c r="AX139" i="275"/>
  <c r="AZ139" i="275" s="1"/>
  <c r="AX138" i="275"/>
  <c r="AZ138" i="275" s="1"/>
  <c r="AX137" i="275"/>
  <c r="AZ137" i="275" s="1"/>
  <c r="AX136" i="275"/>
  <c r="AZ136" i="275" s="1"/>
  <c r="AX135" i="275"/>
  <c r="AZ135" i="275" s="1"/>
  <c r="AX134" i="275"/>
  <c r="AZ134" i="275" s="1"/>
  <c r="AX133" i="275"/>
  <c r="AZ133" i="275" s="1"/>
  <c r="AX132" i="275"/>
  <c r="AZ132" i="275" s="1"/>
  <c r="AX131" i="275"/>
  <c r="AZ131" i="275" s="1"/>
  <c r="AX130" i="275"/>
  <c r="AZ130" i="275" s="1"/>
  <c r="AX129" i="275"/>
  <c r="AZ129" i="275" s="1"/>
  <c r="AX128" i="275"/>
  <c r="AZ128" i="275" s="1"/>
  <c r="AX127" i="275"/>
  <c r="AZ127" i="275" s="1"/>
  <c r="AX126" i="275"/>
  <c r="AZ126" i="275" s="1"/>
  <c r="AX125" i="275"/>
  <c r="AZ125" i="275" s="1"/>
  <c r="AX124" i="275"/>
  <c r="AZ124" i="275" s="1"/>
  <c r="AX123" i="275"/>
  <c r="AZ123" i="275" s="1"/>
  <c r="AX122" i="275"/>
  <c r="AZ122" i="275" s="1"/>
  <c r="AX121" i="275"/>
  <c r="AZ121" i="275" s="1"/>
  <c r="AX120" i="275"/>
  <c r="AZ120" i="275" s="1"/>
  <c r="AX119" i="275"/>
  <c r="AZ119" i="275" s="1"/>
  <c r="AX118" i="275"/>
  <c r="AZ118" i="275" s="1"/>
  <c r="AX117" i="275"/>
  <c r="AZ117" i="275" s="1"/>
  <c r="AX116" i="275"/>
  <c r="AZ116" i="275" s="1"/>
  <c r="AX115" i="275"/>
  <c r="AZ115" i="275" s="1"/>
  <c r="AX114" i="275"/>
  <c r="AZ114" i="275" s="1"/>
  <c r="AX113" i="275"/>
  <c r="AZ113" i="275" s="1"/>
  <c r="AX112" i="275"/>
  <c r="AZ112" i="275" s="1"/>
  <c r="AX111" i="275"/>
  <c r="AZ111" i="275" s="1"/>
  <c r="AX110" i="275"/>
  <c r="AZ110" i="275" s="1"/>
  <c r="AX109" i="275"/>
  <c r="AZ109" i="275" s="1"/>
  <c r="AX108" i="275"/>
  <c r="AZ108" i="275" s="1"/>
  <c r="AX107" i="275"/>
  <c r="AZ107" i="275" s="1"/>
  <c r="AX106" i="275"/>
  <c r="AZ106" i="275" s="1"/>
  <c r="AX105" i="275"/>
  <c r="AZ105" i="275" s="1"/>
  <c r="AX104" i="275"/>
  <c r="AZ104" i="275" s="1"/>
  <c r="AX103" i="275"/>
  <c r="AZ103" i="275" s="1"/>
  <c r="AX102" i="275"/>
  <c r="AZ102" i="275" s="1"/>
  <c r="AX101" i="275"/>
  <c r="AZ101" i="275" s="1"/>
  <c r="AX100" i="275"/>
  <c r="AZ100" i="275" s="1"/>
  <c r="AX99" i="275"/>
  <c r="AZ99" i="275" s="1"/>
  <c r="AX98" i="275"/>
  <c r="AZ98" i="275" s="1"/>
  <c r="AX97" i="275"/>
  <c r="AZ97" i="275" s="1"/>
  <c r="AX96" i="275"/>
  <c r="AZ96" i="275" s="1"/>
  <c r="AX95" i="275"/>
  <c r="AZ95" i="275" s="1"/>
  <c r="AX94" i="275"/>
  <c r="AZ94" i="275" s="1"/>
  <c r="AX93" i="275"/>
  <c r="AZ93" i="275" s="1"/>
  <c r="AX92" i="275"/>
  <c r="AZ92" i="275" s="1"/>
  <c r="AX91" i="275"/>
  <c r="AZ91" i="275" s="1"/>
  <c r="AX90" i="275"/>
  <c r="AZ90" i="275" s="1"/>
  <c r="AX89" i="275"/>
  <c r="AZ89" i="275" s="1"/>
  <c r="AX88" i="275"/>
  <c r="AZ88" i="275" s="1"/>
  <c r="AX87" i="275"/>
  <c r="AZ87" i="275" s="1"/>
  <c r="AX86" i="275"/>
  <c r="AZ86" i="275" s="1"/>
  <c r="AX85" i="275"/>
  <c r="AZ85" i="275" s="1"/>
  <c r="AX84" i="275"/>
  <c r="AZ84" i="275" s="1"/>
  <c r="AX83" i="275"/>
  <c r="AZ83" i="275" s="1"/>
  <c r="AX82" i="275"/>
  <c r="AZ82" i="275" s="1"/>
  <c r="AX81" i="275"/>
  <c r="AZ81" i="275" s="1"/>
  <c r="AX80" i="275"/>
  <c r="AZ80" i="275" s="1"/>
  <c r="AX79" i="275"/>
  <c r="AZ79" i="275" s="1"/>
  <c r="AX78" i="275"/>
  <c r="AZ78" i="275" s="1"/>
  <c r="AX77" i="275"/>
  <c r="AZ77" i="275" s="1"/>
  <c r="AX76" i="275"/>
  <c r="AZ76" i="275" s="1"/>
  <c r="AX75" i="275"/>
  <c r="AZ75" i="275" s="1"/>
  <c r="AX74" i="275"/>
  <c r="AZ74" i="275" s="1"/>
  <c r="AX73" i="275"/>
  <c r="AZ73" i="275" s="1"/>
  <c r="AX72" i="275"/>
  <c r="AZ72" i="275" s="1"/>
  <c r="AX71" i="275"/>
  <c r="AZ71" i="275" s="1"/>
  <c r="AX70" i="275"/>
  <c r="AZ70" i="275" s="1"/>
  <c r="AX69" i="275"/>
  <c r="AZ69" i="275" s="1"/>
  <c r="AR69" i="275"/>
  <c r="G69" i="275"/>
  <c r="J69" i="275" s="1"/>
  <c r="M69" i="275" s="1"/>
  <c r="P69" i="275" s="1"/>
  <c r="S69" i="275" s="1"/>
  <c r="V69" i="275" s="1"/>
  <c r="Y69" i="275" s="1"/>
  <c r="AB69" i="275" s="1"/>
  <c r="AE69" i="275" s="1"/>
  <c r="AH69" i="275" s="1"/>
  <c r="AK69" i="275" s="1"/>
  <c r="AX68" i="275"/>
  <c r="AZ68" i="275" s="1"/>
  <c r="AR68" i="275"/>
  <c r="G68" i="275"/>
  <c r="J68" i="275" s="1"/>
  <c r="M68" i="275" s="1"/>
  <c r="P68" i="275" s="1"/>
  <c r="S68" i="275" s="1"/>
  <c r="V68" i="275" s="1"/>
  <c r="Y68" i="275" s="1"/>
  <c r="AB68" i="275" s="1"/>
  <c r="AE68" i="275" s="1"/>
  <c r="AH68" i="275" s="1"/>
  <c r="AK68" i="275" s="1"/>
  <c r="AX67" i="275"/>
  <c r="AZ67" i="275" s="1"/>
  <c r="AR67" i="275"/>
  <c r="G67" i="275"/>
  <c r="J67" i="275" s="1"/>
  <c r="M67" i="275" s="1"/>
  <c r="P67" i="275" s="1"/>
  <c r="S67" i="275" s="1"/>
  <c r="V67" i="275" s="1"/>
  <c r="Y67" i="275" s="1"/>
  <c r="AB67" i="275" s="1"/>
  <c r="AE67" i="275" s="1"/>
  <c r="AH67" i="275" s="1"/>
  <c r="AK67" i="275" s="1"/>
  <c r="AX66" i="275"/>
  <c r="AZ66" i="275" s="1"/>
  <c r="AR66" i="275"/>
  <c r="G66" i="275"/>
  <c r="J66" i="275" s="1"/>
  <c r="M66" i="275" s="1"/>
  <c r="P66" i="275" s="1"/>
  <c r="S66" i="275" s="1"/>
  <c r="V66" i="275" s="1"/>
  <c r="Y66" i="275" s="1"/>
  <c r="AB66" i="275" s="1"/>
  <c r="AE66" i="275" s="1"/>
  <c r="AH66" i="275" s="1"/>
  <c r="AK66" i="275" s="1"/>
  <c r="AX65" i="275"/>
  <c r="AZ65" i="275" s="1"/>
  <c r="AR65" i="275"/>
  <c r="G65" i="275"/>
  <c r="J65" i="275" s="1"/>
  <c r="M65" i="275" s="1"/>
  <c r="P65" i="275" s="1"/>
  <c r="S65" i="275" s="1"/>
  <c r="V65" i="275" s="1"/>
  <c r="Y65" i="275" s="1"/>
  <c r="AB65" i="275" s="1"/>
  <c r="AE65" i="275" s="1"/>
  <c r="AH65" i="275" s="1"/>
  <c r="AK65" i="275" s="1"/>
  <c r="AX64" i="275"/>
  <c r="AZ64" i="275" s="1"/>
  <c r="AR64" i="275"/>
  <c r="G64" i="275"/>
  <c r="J64" i="275" s="1"/>
  <c r="M64" i="275" s="1"/>
  <c r="P64" i="275" s="1"/>
  <c r="S64" i="275" s="1"/>
  <c r="V64" i="275" s="1"/>
  <c r="Y64" i="275" s="1"/>
  <c r="AB64" i="275" s="1"/>
  <c r="AE64" i="275" s="1"/>
  <c r="AH64" i="275" s="1"/>
  <c r="AK64" i="275" s="1"/>
  <c r="AN64" i="275" s="1"/>
  <c r="AX63" i="275"/>
  <c r="AZ63" i="275" s="1"/>
  <c r="AR63" i="275"/>
  <c r="G63" i="275"/>
  <c r="J63" i="275" s="1"/>
  <c r="M63" i="275" s="1"/>
  <c r="P63" i="275" s="1"/>
  <c r="S63" i="275" s="1"/>
  <c r="V63" i="275" s="1"/>
  <c r="Y63" i="275" s="1"/>
  <c r="AB63" i="275" s="1"/>
  <c r="AE63" i="275" s="1"/>
  <c r="AH63" i="275" s="1"/>
  <c r="AK63" i="275" s="1"/>
  <c r="AX62" i="275"/>
  <c r="AZ62" i="275" s="1"/>
  <c r="AR62" i="275"/>
  <c r="G62" i="275"/>
  <c r="J62" i="275" s="1"/>
  <c r="M62" i="275" s="1"/>
  <c r="P62" i="275" s="1"/>
  <c r="S62" i="275" s="1"/>
  <c r="V62" i="275" s="1"/>
  <c r="Y62" i="275" s="1"/>
  <c r="AB62" i="275" s="1"/>
  <c r="AE62" i="275" s="1"/>
  <c r="AH62" i="275" s="1"/>
  <c r="AK62" i="275" s="1"/>
  <c r="AX61" i="275"/>
  <c r="AZ61" i="275" s="1"/>
  <c r="AR61" i="275"/>
  <c r="G61" i="275"/>
  <c r="J61" i="275" s="1"/>
  <c r="M61" i="275" s="1"/>
  <c r="P61" i="275" s="1"/>
  <c r="S61" i="275" s="1"/>
  <c r="V61" i="275" s="1"/>
  <c r="Y61" i="275" s="1"/>
  <c r="AB61" i="275" s="1"/>
  <c r="AE61" i="275" s="1"/>
  <c r="AH61" i="275" s="1"/>
  <c r="AK61" i="275" s="1"/>
  <c r="AX60" i="275"/>
  <c r="AZ60" i="275" s="1"/>
  <c r="AR60" i="275"/>
  <c r="G60" i="275"/>
  <c r="J60" i="275" s="1"/>
  <c r="M60" i="275" s="1"/>
  <c r="P60" i="275" s="1"/>
  <c r="S60" i="275" s="1"/>
  <c r="V60" i="275" s="1"/>
  <c r="Y60" i="275" s="1"/>
  <c r="AB60" i="275" s="1"/>
  <c r="AE60" i="275" s="1"/>
  <c r="AH60" i="275" s="1"/>
  <c r="AK60" i="275" s="1"/>
  <c r="AX59" i="275"/>
  <c r="AZ59" i="275" s="1"/>
  <c r="AR59" i="275"/>
  <c r="G59" i="275"/>
  <c r="J59" i="275" s="1"/>
  <c r="M59" i="275" s="1"/>
  <c r="P59" i="275" s="1"/>
  <c r="S59" i="275" s="1"/>
  <c r="V59" i="275" s="1"/>
  <c r="Y59" i="275" s="1"/>
  <c r="AB59" i="275" s="1"/>
  <c r="AE59" i="275" s="1"/>
  <c r="AH59" i="275" s="1"/>
  <c r="AK59" i="275" s="1"/>
  <c r="AX58" i="275"/>
  <c r="AZ58" i="275" s="1"/>
  <c r="AR58" i="275"/>
  <c r="G58" i="275"/>
  <c r="J58" i="275" s="1"/>
  <c r="M58" i="275" s="1"/>
  <c r="P58" i="275" s="1"/>
  <c r="S58" i="275" s="1"/>
  <c r="V58" i="275" s="1"/>
  <c r="Y58" i="275" s="1"/>
  <c r="AB58" i="275" s="1"/>
  <c r="AE58" i="275" s="1"/>
  <c r="AH58" i="275" s="1"/>
  <c r="AK58" i="275" s="1"/>
  <c r="AX57" i="275"/>
  <c r="AZ57" i="275" s="1"/>
  <c r="AR57" i="275"/>
  <c r="G57" i="275"/>
  <c r="J57" i="275" s="1"/>
  <c r="M57" i="275" s="1"/>
  <c r="P57" i="275" s="1"/>
  <c r="S57" i="275" s="1"/>
  <c r="V57" i="275" s="1"/>
  <c r="Y57" i="275" s="1"/>
  <c r="AB57" i="275" s="1"/>
  <c r="AE57" i="275" s="1"/>
  <c r="AH57" i="275" s="1"/>
  <c r="AK57" i="275" s="1"/>
  <c r="AX56" i="275"/>
  <c r="AZ56" i="275" s="1"/>
  <c r="AR56" i="275"/>
  <c r="G56" i="275"/>
  <c r="J56" i="275" s="1"/>
  <c r="M56" i="275" s="1"/>
  <c r="P56" i="275" s="1"/>
  <c r="S56" i="275" s="1"/>
  <c r="V56" i="275" s="1"/>
  <c r="Y56" i="275" s="1"/>
  <c r="AB56" i="275" s="1"/>
  <c r="AE56" i="275" s="1"/>
  <c r="AH56" i="275" s="1"/>
  <c r="AK56" i="275" s="1"/>
  <c r="AX55" i="275"/>
  <c r="AZ55" i="275" s="1"/>
  <c r="AR55" i="275"/>
  <c r="G55" i="275"/>
  <c r="J55" i="275" s="1"/>
  <c r="M55" i="275" s="1"/>
  <c r="P55" i="275" s="1"/>
  <c r="S55" i="275" s="1"/>
  <c r="V55" i="275" s="1"/>
  <c r="Y55" i="275" s="1"/>
  <c r="AB55" i="275" s="1"/>
  <c r="AE55" i="275" s="1"/>
  <c r="AH55" i="275" s="1"/>
  <c r="AK55" i="275" s="1"/>
  <c r="AX54" i="275"/>
  <c r="AZ54" i="275" s="1"/>
  <c r="AR54" i="275"/>
  <c r="G54" i="275"/>
  <c r="J54" i="275" s="1"/>
  <c r="M54" i="275" s="1"/>
  <c r="P54" i="275" s="1"/>
  <c r="S54" i="275" s="1"/>
  <c r="V54" i="275" s="1"/>
  <c r="Y54" i="275" s="1"/>
  <c r="AB54" i="275" s="1"/>
  <c r="AE54" i="275" s="1"/>
  <c r="AH54" i="275" s="1"/>
  <c r="AK54" i="275" s="1"/>
  <c r="AX53" i="275"/>
  <c r="AZ53" i="275" s="1"/>
  <c r="AR53" i="275"/>
  <c r="G53" i="275"/>
  <c r="J53" i="275" s="1"/>
  <c r="M53" i="275" s="1"/>
  <c r="P53" i="275" s="1"/>
  <c r="S53" i="275" s="1"/>
  <c r="V53" i="275" s="1"/>
  <c r="Y53" i="275" s="1"/>
  <c r="AB53" i="275" s="1"/>
  <c r="AE53" i="275" s="1"/>
  <c r="AH53" i="275" s="1"/>
  <c r="AK53" i="275" s="1"/>
  <c r="AX52" i="275"/>
  <c r="AZ52" i="275" s="1"/>
  <c r="AR52" i="275"/>
  <c r="G52" i="275"/>
  <c r="J52" i="275" s="1"/>
  <c r="M52" i="275" s="1"/>
  <c r="P52" i="275" s="1"/>
  <c r="S52" i="275" s="1"/>
  <c r="V52" i="275" s="1"/>
  <c r="Y52" i="275" s="1"/>
  <c r="AB52" i="275" s="1"/>
  <c r="AE52" i="275" s="1"/>
  <c r="AH52" i="275" s="1"/>
  <c r="AK52" i="275" s="1"/>
  <c r="AX51" i="275"/>
  <c r="AZ51" i="275" s="1"/>
  <c r="AR51" i="275"/>
  <c r="G51" i="275"/>
  <c r="J51" i="275" s="1"/>
  <c r="M51" i="275" s="1"/>
  <c r="P51" i="275" s="1"/>
  <c r="S51" i="275" s="1"/>
  <c r="V51" i="275" s="1"/>
  <c r="Y51" i="275" s="1"/>
  <c r="AB51" i="275" s="1"/>
  <c r="AE51" i="275" s="1"/>
  <c r="AH51" i="275" s="1"/>
  <c r="AK51" i="275" s="1"/>
  <c r="AX50" i="275"/>
  <c r="AZ50" i="275" s="1"/>
  <c r="AR50" i="275"/>
  <c r="G50" i="275"/>
  <c r="J50" i="275" s="1"/>
  <c r="M50" i="275" s="1"/>
  <c r="P50" i="275" s="1"/>
  <c r="S50" i="275" s="1"/>
  <c r="V50" i="275" s="1"/>
  <c r="Y50" i="275" s="1"/>
  <c r="AB50" i="275" s="1"/>
  <c r="AE50" i="275" s="1"/>
  <c r="AH50" i="275" s="1"/>
  <c r="AK50" i="275" s="1"/>
  <c r="AX49" i="275"/>
  <c r="AZ49" i="275" s="1"/>
  <c r="AR49" i="275"/>
  <c r="G49" i="275"/>
  <c r="J49" i="275" s="1"/>
  <c r="M49" i="275" s="1"/>
  <c r="P49" i="275" s="1"/>
  <c r="S49" i="275" s="1"/>
  <c r="V49" i="275" s="1"/>
  <c r="Y49" i="275" s="1"/>
  <c r="AB49" i="275" s="1"/>
  <c r="AE49" i="275" s="1"/>
  <c r="AH49" i="275" s="1"/>
  <c r="AK49" i="275" s="1"/>
  <c r="AX48" i="275"/>
  <c r="AZ48" i="275" s="1"/>
  <c r="AR48" i="275"/>
  <c r="G48" i="275"/>
  <c r="J48" i="275" s="1"/>
  <c r="M48" i="275" s="1"/>
  <c r="P48" i="275" s="1"/>
  <c r="S48" i="275" s="1"/>
  <c r="V48" i="275" s="1"/>
  <c r="Y48" i="275" s="1"/>
  <c r="AB48" i="275" s="1"/>
  <c r="AE48" i="275" s="1"/>
  <c r="AH48" i="275" s="1"/>
  <c r="AK48" i="275" s="1"/>
  <c r="AX47" i="275"/>
  <c r="AZ47" i="275" s="1"/>
  <c r="AR47" i="275"/>
  <c r="G47" i="275"/>
  <c r="J47" i="275" s="1"/>
  <c r="M47" i="275" s="1"/>
  <c r="P47" i="275" s="1"/>
  <c r="S47" i="275" s="1"/>
  <c r="V47" i="275" s="1"/>
  <c r="Y47" i="275" s="1"/>
  <c r="AB47" i="275" s="1"/>
  <c r="AE47" i="275" s="1"/>
  <c r="AH47" i="275" s="1"/>
  <c r="AK47" i="275" s="1"/>
  <c r="AX46" i="275"/>
  <c r="AZ46" i="275" s="1"/>
  <c r="AR46" i="275"/>
  <c r="G46" i="275"/>
  <c r="J46" i="275" s="1"/>
  <c r="M46" i="275" s="1"/>
  <c r="P46" i="275" s="1"/>
  <c r="S46" i="275" s="1"/>
  <c r="V46" i="275" s="1"/>
  <c r="Y46" i="275" s="1"/>
  <c r="AB46" i="275" s="1"/>
  <c r="AE46" i="275" s="1"/>
  <c r="AH46" i="275" s="1"/>
  <c r="AK46" i="275" s="1"/>
  <c r="AX45" i="275"/>
  <c r="AZ45" i="275" s="1"/>
  <c r="AR45" i="275"/>
  <c r="G45" i="275"/>
  <c r="J45" i="275" s="1"/>
  <c r="M45" i="275" s="1"/>
  <c r="P45" i="275" s="1"/>
  <c r="S45" i="275" s="1"/>
  <c r="V45" i="275" s="1"/>
  <c r="Y45" i="275" s="1"/>
  <c r="AB45" i="275" s="1"/>
  <c r="AE45" i="275" s="1"/>
  <c r="AH45" i="275" s="1"/>
  <c r="AK45" i="275" s="1"/>
  <c r="AX44" i="275"/>
  <c r="AZ44" i="275" s="1"/>
  <c r="AR44" i="275"/>
  <c r="G44" i="275"/>
  <c r="J44" i="275" s="1"/>
  <c r="M44" i="275" s="1"/>
  <c r="P44" i="275" s="1"/>
  <c r="S44" i="275" s="1"/>
  <c r="V44" i="275" s="1"/>
  <c r="Y44" i="275" s="1"/>
  <c r="AB44" i="275" s="1"/>
  <c r="AE44" i="275" s="1"/>
  <c r="AH44" i="275" s="1"/>
  <c r="AK44" i="275" s="1"/>
  <c r="AX43" i="275"/>
  <c r="AZ43" i="275" s="1"/>
  <c r="AR43" i="275"/>
  <c r="G43" i="275"/>
  <c r="J43" i="275" s="1"/>
  <c r="M43" i="275" s="1"/>
  <c r="P43" i="275" s="1"/>
  <c r="S43" i="275" s="1"/>
  <c r="V43" i="275" s="1"/>
  <c r="Y43" i="275" s="1"/>
  <c r="AB43" i="275" s="1"/>
  <c r="AE43" i="275" s="1"/>
  <c r="AH43" i="275" s="1"/>
  <c r="AK43" i="275" s="1"/>
  <c r="AX42" i="275"/>
  <c r="AZ42" i="275" s="1"/>
  <c r="AR42" i="275"/>
  <c r="G42" i="275"/>
  <c r="J42" i="275" s="1"/>
  <c r="M42" i="275" s="1"/>
  <c r="P42" i="275" s="1"/>
  <c r="S42" i="275" s="1"/>
  <c r="V42" i="275" s="1"/>
  <c r="Y42" i="275" s="1"/>
  <c r="AB42" i="275" s="1"/>
  <c r="AE42" i="275" s="1"/>
  <c r="AH42" i="275" s="1"/>
  <c r="AK42" i="275" s="1"/>
  <c r="AX41" i="275"/>
  <c r="AZ41" i="275" s="1"/>
  <c r="AR41" i="275"/>
  <c r="G41" i="275"/>
  <c r="J41" i="275" s="1"/>
  <c r="M41" i="275" s="1"/>
  <c r="P41" i="275" s="1"/>
  <c r="S41" i="275" s="1"/>
  <c r="V41" i="275" s="1"/>
  <c r="Y41" i="275" s="1"/>
  <c r="AB41" i="275" s="1"/>
  <c r="AE41" i="275" s="1"/>
  <c r="AH41" i="275" s="1"/>
  <c r="AK41" i="275" s="1"/>
  <c r="AX40" i="275"/>
  <c r="AZ40" i="275" s="1"/>
  <c r="AR40" i="275"/>
  <c r="G40" i="275"/>
  <c r="J40" i="275" s="1"/>
  <c r="M40" i="275" s="1"/>
  <c r="P40" i="275" s="1"/>
  <c r="S40" i="275" s="1"/>
  <c r="V40" i="275" s="1"/>
  <c r="Y40" i="275" s="1"/>
  <c r="AB40" i="275" s="1"/>
  <c r="AE40" i="275" s="1"/>
  <c r="AH40" i="275" s="1"/>
  <c r="AK40" i="275" s="1"/>
  <c r="AX39" i="275"/>
  <c r="AZ39" i="275" s="1"/>
  <c r="AR39" i="275"/>
  <c r="G39" i="275"/>
  <c r="J39" i="275" s="1"/>
  <c r="M39" i="275" s="1"/>
  <c r="P39" i="275" s="1"/>
  <c r="S39" i="275" s="1"/>
  <c r="V39" i="275" s="1"/>
  <c r="Y39" i="275" s="1"/>
  <c r="AB39" i="275" s="1"/>
  <c r="AE39" i="275" s="1"/>
  <c r="AH39" i="275" s="1"/>
  <c r="AK39" i="275" s="1"/>
  <c r="AX38" i="275"/>
  <c r="AZ38" i="275" s="1"/>
  <c r="AR38" i="275"/>
  <c r="G38" i="275"/>
  <c r="J38" i="275" s="1"/>
  <c r="M38" i="275" s="1"/>
  <c r="P38" i="275" s="1"/>
  <c r="S38" i="275" s="1"/>
  <c r="V38" i="275" s="1"/>
  <c r="Y38" i="275" s="1"/>
  <c r="AB38" i="275" s="1"/>
  <c r="AE38" i="275" s="1"/>
  <c r="AH38" i="275" s="1"/>
  <c r="AK38" i="275" s="1"/>
  <c r="AX37" i="275"/>
  <c r="AZ37" i="275" s="1"/>
  <c r="AR37" i="275"/>
  <c r="G37" i="275"/>
  <c r="J37" i="275" s="1"/>
  <c r="M37" i="275" s="1"/>
  <c r="P37" i="275" s="1"/>
  <c r="S37" i="275" s="1"/>
  <c r="V37" i="275" s="1"/>
  <c r="Y37" i="275" s="1"/>
  <c r="AB37" i="275" s="1"/>
  <c r="AE37" i="275" s="1"/>
  <c r="AH37" i="275" s="1"/>
  <c r="AK37" i="275" s="1"/>
  <c r="AX36" i="275"/>
  <c r="AZ36" i="275" s="1"/>
  <c r="AR36" i="275"/>
  <c r="G36" i="275"/>
  <c r="J36" i="275" s="1"/>
  <c r="M36" i="275" s="1"/>
  <c r="P36" i="275" s="1"/>
  <c r="S36" i="275" s="1"/>
  <c r="V36" i="275" s="1"/>
  <c r="Y36" i="275" s="1"/>
  <c r="AB36" i="275" s="1"/>
  <c r="AE36" i="275" s="1"/>
  <c r="AH36" i="275" s="1"/>
  <c r="AK36" i="275" s="1"/>
  <c r="AX35" i="275"/>
  <c r="AZ35" i="275" s="1"/>
  <c r="AR35" i="275"/>
  <c r="G35" i="275"/>
  <c r="J35" i="275" s="1"/>
  <c r="M35" i="275" s="1"/>
  <c r="P35" i="275" s="1"/>
  <c r="S35" i="275" s="1"/>
  <c r="V35" i="275" s="1"/>
  <c r="Y35" i="275" s="1"/>
  <c r="AB35" i="275" s="1"/>
  <c r="AE35" i="275" s="1"/>
  <c r="AH35" i="275" s="1"/>
  <c r="AK35" i="275" s="1"/>
  <c r="AX34" i="275"/>
  <c r="AZ34" i="275" s="1"/>
  <c r="AR34" i="275"/>
  <c r="G34" i="275"/>
  <c r="J34" i="275" s="1"/>
  <c r="M34" i="275" s="1"/>
  <c r="P34" i="275" s="1"/>
  <c r="S34" i="275" s="1"/>
  <c r="V34" i="275" s="1"/>
  <c r="Y34" i="275" s="1"/>
  <c r="AB34" i="275" s="1"/>
  <c r="AE34" i="275" s="1"/>
  <c r="AH34" i="275" s="1"/>
  <c r="AK34" i="275" s="1"/>
  <c r="AX33" i="275"/>
  <c r="AZ33" i="275" s="1"/>
  <c r="AR33" i="275"/>
  <c r="G33" i="275"/>
  <c r="J33" i="275" s="1"/>
  <c r="M33" i="275" s="1"/>
  <c r="P33" i="275" s="1"/>
  <c r="S33" i="275" s="1"/>
  <c r="V33" i="275" s="1"/>
  <c r="Y33" i="275" s="1"/>
  <c r="AB33" i="275" s="1"/>
  <c r="AE33" i="275" s="1"/>
  <c r="AH33" i="275" s="1"/>
  <c r="AK33" i="275" s="1"/>
  <c r="AX32" i="275"/>
  <c r="AZ32" i="275" s="1"/>
  <c r="AR32" i="275"/>
  <c r="G32" i="275"/>
  <c r="J32" i="275" s="1"/>
  <c r="M32" i="275" s="1"/>
  <c r="P32" i="275" s="1"/>
  <c r="S32" i="275" s="1"/>
  <c r="V32" i="275" s="1"/>
  <c r="Y32" i="275" s="1"/>
  <c r="AB32" i="275" s="1"/>
  <c r="AE32" i="275" s="1"/>
  <c r="AH32" i="275" s="1"/>
  <c r="AK32" i="275" s="1"/>
  <c r="AX31" i="275"/>
  <c r="AZ31" i="275" s="1"/>
  <c r="AR31" i="275"/>
  <c r="G31" i="275"/>
  <c r="J31" i="275" s="1"/>
  <c r="M31" i="275" s="1"/>
  <c r="P31" i="275" s="1"/>
  <c r="S31" i="275" s="1"/>
  <c r="V31" i="275" s="1"/>
  <c r="Y31" i="275" s="1"/>
  <c r="AB31" i="275" s="1"/>
  <c r="AE31" i="275" s="1"/>
  <c r="AH31" i="275" s="1"/>
  <c r="AK31" i="275" s="1"/>
  <c r="AX30" i="275"/>
  <c r="AZ30" i="275" s="1"/>
  <c r="AR30" i="275"/>
  <c r="G30" i="275"/>
  <c r="J30" i="275" s="1"/>
  <c r="M30" i="275" s="1"/>
  <c r="P30" i="275" s="1"/>
  <c r="S30" i="275" s="1"/>
  <c r="V30" i="275" s="1"/>
  <c r="Y30" i="275" s="1"/>
  <c r="AB30" i="275" s="1"/>
  <c r="AE30" i="275" s="1"/>
  <c r="AH30" i="275" s="1"/>
  <c r="AK30" i="275" s="1"/>
  <c r="AX29" i="275"/>
  <c r="AZ29" i="275" s="1"/>
  <c r="AR29" i="275"/>
  <c r="G29" i="275"/>
  <c r="J29" i="275" s="1"/>
  <c r="M29" i="275" s="1"/>
  <c r="P29" i="275" s="1"/>
  <c r="S29" i="275" s="1"/>
  <c r="V29" i="275" s="1"/>
  <c r="Y29" i="275" s="1"/>
  <c r="AB29" i="275" s="1"/>
  <c r="AE29" i="275" s="1"/>
  <c r="AH29" i="275" s="1"/>
  <c r="AK29" i="275" s="1"/>
  <c r="AX28" i="275"/>
  <c r="AZ28" i="275" s="1"/>
  <c r="AR28" i="275"/>
  <c r="G28" i="275"/>
  <c r="J28" i="275" s="1"/>
  <c r="M28" i="275" s="1"/>
  <c r="P28" i="275" s="1"/>
  <c r="S28" i="275" s="1"/>
  <c r="V28" i="275" s="1"/>
  <c r="Y28" i="275" s="1"/>
  <c r="AB28" i="275" s="1"/>
  <c r="AE28" i="275" s="1"/>
  <c r="AH28" i="275" s="1"/>
  <c r="AK28" i="275" s="1"/>
  <c r="AX27" i="275"/>
  <c r="AZ27" i="275" s="1"/>
  <c r="AR27" i="275"/>
  <c r="G27" i="275"/>
  <c r="J27" i="275" s="1"/>
  <c r="M27" i="275" s="1"/>
  <c r="P27" i="275" s="1"/>
  <c r="S27" i="275" s="1"/>
  <c r="V27" i="275" s="1"/>
  <c r="Y27" i="275" s="1"/>
  <c r="AB27" i="275" s="1"/>
  <c r="AE27" i="275" s="1"/>
  <c r="AH27" i="275" s="1"/>
  <c r="AK27" i="275" s="1"/>
  <c r="AX26" i="275"/>
  <c r="AZ26" i="275" s="1"/>
  <c r="AR26" i="275"/>
  <c r="G26" i="275"/>
  <c r="J26" i="275" s="1"/>
  <c r="M26" i="275" s="1"/>
  <c r="P26" i="275" s="1"/>
  <c r="S26" i="275" s="1"/>
  <c r="V26" i="275" s="1"/>
  <c r="Y26" i="275" s="1"/>
  <c r="AB26" i="275" s="1"/>
  <c r="AE26" i="275" s="1"/>
  <c r="AH26" i="275" s="1"/>
  <c r="AK26" i="275" s="1"/>
  <c r="AX25" i="275"/>
  <c r="AZ25" i="275" s="1"/>
  <c r="AR25" i="275"/>
  <c r="G25" i="275"/>
  <c r="J25" i="275" s="1"/>
  <c r="M25" i="275" s="1"/>
  <c r="P25" i="275" s="1"/>
  <c r="S25" i="275" s="1"/>
  <c r="V25" i="275" s="1"/>
  <c r="Y25" i="275" s="1"/>
  <c r="AB25" i="275" s="1"/>
  <c r="AE25" i="275" s="1"/>
  <c r="AH25" i="275" s="1"/>
  <c r="AK25" i="275" s="1"/>
  <c r="AX24" i="275"/>
  <c r="AZ24" i="275" s="1"/>
  <c r="AR24" i="275"/>
  <c r="G24" i="275"/>
  <c r="J24" i="275" s="1"/>
  <c r="M24" i="275" s="1"/>
  <c r="P24" i="275" s="1"/>
  <c r="S24" i="275" s="1"/>
  <c r="V24" i="275" s="1"/>
  <c r="Y24" i="275" s="1"/>
  <c r="AB24" i="275" s="1"/>
  <c r="AE24" i="275" s="1"/>
  <c r="AH24" i="275" s="1"/>
  <c r="AK24" i="275" s="1"/>
  <c r="AX23" i="275"/>
  <c r="AZ23" i="275" s="1"/>
  <c r="AR23" i="275"/>
  <c r="G23" i="275"/>
  <c r="J23" i="275" s="1"/>
  <c r="M23" i="275" s="1"/>
  <c r="P23" i="275" s="1"/>
  <c r="S23" i="275" s="1"/>
  <c r="V23" i="275" s="1"/>
  <c r="Y23" i="275" s="1"/>
  <c r="AB23" i="275" s="1"/>
  <c r="AE23" i="275" s="1"/>
  <c r="AH23" i="275" s="1"/>
  <c r="AK23" i="275" s="1"/>
  <c r="AX22" i="275"/>
  <c r="AZ22" i="275" s="1"/>
  <c r="AR22" i="275"/>
  <c r="G22" i="275"/>
  <c r="J22" i="275" s="1"/>
  <c r="M22" i="275" s="1"/>
  <c r="P22" i="275" s="1"/>
  <c r="S22" i="275" s="1"/>
  <c r="V22" i="275" s="1"/>
  <c r="Y22" i="275" s="1"/>
  <c r="AB22" i="275" s="1"/>
  <c r="AE22" i="275" s="1"/>
  <c r="AH22" i="275" s="1"/>
  <c r="AK22" i="275" s="1"/>
  <c r="AX21" i="275"/>
  <c r="AZ21" i="275" s="1"/>
  <c r="AR21" i="275"/>
  <c r="G21" i="275"/>
  <c r="J21" i="275" s="1"/>
  <c r="M21" i="275" s="1"/>
  <c r="P21" i="275" s="1"/>
  <c r="S21" i="275" s="1"/>
  <c r="V21" i="275" s="1"/>
  <c r="Y21" i="275" s="1"/>
  <c r="AB21" i="275" s="1"/>
  <c r="AE21" i="275" s="1"/>
  <c r="AH21" i="275" s="1"/>
  <c r="AK21" i="275" s="1"/>
  <c r="AX20" i="275"/>
  <c r="AZ20" i="275" s="1"/>
  <c r="AR20" i="275"/>
  <c r="G20" i="275"/>
  <c r="J20" i="275" s="1"/>
  <c r="M20" i="275" s="1"/>
  <c r="P20" i="275" s="1"/>
  <c r="S20" i="275" s="1"/>
  <c r="V20" i="275" s="1"/>
  <c r="Y20" i="275" s="1"/>
  <c r="AB20" i="275" s="1"/>
  <c r="AE20" i="275" s="1"/>
  <c r="AH20" i="275" s="1"/>
  <c r="AK20" i="275" s="1"/>
  <c r="AX19" i="275"/>
  <c r="AZ19" i="275" s="1"/>
  <c r="AR19" i="275"/>
  <c r="G19" i="275"/>
  <c r="J19" i="275" s="1"/>
  <c r="M19" i="275" s="1"/>
  <c r="P19" i="275" s="1"/>
  <c r="S19" i="275" s="1"/>
  <c r="V19" i="275" s="1"/>
  <c r="Y19" i="275" s="1"/>
  <c r="AB19" i="275" s="1"/>
  <c r="AE19" i="275" s="1"/>
  <c r="AH19" i="275" s="1"/>
  <c r="AK19" i="275" s="1"/>
  <c r="AX18" i="275"/>
  <c r="AZ18" i="275" s="1"/>
  <c r="AR18" i="275"/>
  <c r="G18" i="275"/>
  <c r="J18" i="275" s="1"/>
  <c r="M18" i="275" s="1"/>
  <c r="P18" i="275" s="1"/>
  <c r="S18" i="275" s="1"/>
  <c r="V18" i="275" s="1"/>
  <c r="Y18" i="275" s="1"/>
  <c r="AB18" i="275" s="1"/>
  <c r="AE18" i="275" s="1"/>
  <c r="AH18" i="275" s="1"/>
  <c r="AK18" i="275" s="1"/>
  <c r="AX17" i="275"/>
  <c r="AZ17" i="275" s="1"/>
  <c r="AR17" i="275"/>
  <c r="G17" i="275"/>
  <c r="J17" i="275" s="1"/>
  <c r="M17" i="275" s="1"/>
  <c r="P17" i="275" s="1"/>
  <c r="S17" i="275" s="1"/>
  <c r="V17" i="275" s="1"/>
  <c r="Y17" i="275" s="1"/>
  <c r="AB17" i="275" s="1"/>
  <c r="AE17" i="275" s="1"/>
  <c r="AH17" i="275" s="1"/>
  <c r="AK17" i="275" s="1"/>
  <c r="AX16" i="275"/>
  <c r="AZ16" i="275" s="1"/>
  <c r="AR16" i="275"/>
  <c r="G16" i="275"/>
  <c r="J16" i="275" s="1"/>
  <c r="M16" i="275" s="1"/>
  <c r="P16" i="275" s="1"/>
  <c r="S16" i="275" s="1"/>
  <c r="V16" i="275" s="1"/>
  <c r="Y16" i="275" s="1"/>
  <c r="AB16" i="275" s="1"/>
  <c r="AE16" i="275" s="1"/>
  <c r="AH16" i="275" s="1"/>
  <c r="AK16" i="275" s="1"/>
  <c r="AX15" i="275"/>
  <c r="AZ15" i="275" s="1"/>
  <c r="AR15" i="275"/>
  <c r="G15" i="275"/>
  <c r="J15" i="275" s="1"/>
  <c r="M15" i="275" s="1"/>
  <c r="P15" i="275" s="1"/>
  <c r="S15" i="275" s="1"/>
  <c r="V15" i="275" s="1"/>
  <c r="Y15" i="275" s="1"/>
  <c r="AB15" i="275" s="1"/>
  <c r="AE15" i="275" s="1"/>
  <c r="AH15" i="275" s="1"/>
  <c r="AK15" i="275" s="1"/>
  <c r="AX14" i="275"/>
  <c r="AZ14" i="275" s="1"/>
  <c r="AR14" i="275"/>
  <c r="G14" i="275"/>
  <c r="J14" i="275" s="1"/>
  <c r="M14" i="275" s="1"/>
  <c r="P14" i="275" s="1"/>
  <c r="S14" i="275" s="1"/>
  <c r="V14" i="275" s="1"/>
  <c r="Y14" i="275" s="1"/>
  <c r="AB14" i="275" s="1"/>
  <c r="AE14" i="275" s="1"/>
  <c r="AH14" i="275" s="1"/>
  <c r="AK14" i="275" s="1"/>
  <c r="AX13" i="275"/>
  <c r="AZ13" i="275" s="1"/>
  <c r="AR13" i="275"/>
  <c r="G13" i="275"/>
  <c r="J13" i="275" s="1"/>
  <c r="M13" i="275" s="1"/>
  <c r="P13" i="275" s="1"/>
  <c r="S13" i="275" s="1"/>
  <c r="V13" i="275" s="1"/>
  <c r="Y13" i="275" s="1"/>
  <c r="AB13" i="275" s="1"/>
  <c r="AE13" i="275" s="1"/>
  <c r="AH13" i="275" s="1"/>
  <c r="AK13" i="275" s="1"/>
  <c r="AX12" i="275"/>
  <c r="AZ12" i="275" s="1"/>
  <c r="AR12" i="275"/>
  <c r="G12" i="275"/>
  <c r="J12" i="275" s="1"/>
  <c r="M12" i="275" s="1"/>
  <c r="P12" i="275" s="1"/>
  <c r="S12" i="275" s="1"/>
  <c r="V12" i="275" s="1"/>
  <c r="Y12" i="275" s="1"/>
  <c r="AB12" i="275" s="1"/>
  <c r="AE12" i="275" s="1"/>
  <c r="AH12" i="275" s="1"/>
  <c r="AK12" i="275" s="1"/>
  <c r="AX11" i="275"/>
  <c r="AZ11" i="275" s="1"/>
  <c r="AR11" i="275"/>
  <c r="G11" i="275"/>
  <c r="J11" i="275" s="1"/>
  <c r="M11" i="275" s="1"/>
  <c r="P11" i="275" s="1"/>
  <c r="S11" i="275" s="1"/>
  <c r="V11" i="275" s="1"/>
  <c r="Y11" i="275" s="1"/>
  <c r="AB11" i="275" s="1"/>
  <c r="AE11" i="275" s="1"/>
  <c r="AH11" i="275" s="1"/>
  <c r="AK11" i="275" s="1"/>
  <c r="AX10" i="275"/>
  <c r="AZ10" i="275" s="1"/>
  <c r="AR10" i="275"/>
  <c r="G10" i="275"/>
  <c r="J10" i="275" s="1"/>
  <c r="M10" i="275" s="1"/>
  <c r="P10" i="275" s="1"/>
  <c r="S10" i="275" s="1"/>
  <c r="V10" i="275" s="1"/>
  <c r="Y10" i="275" s="1"/>
  <c r="AB10" i="275" s="1"/>
  <c r="AE10" i="275" s="1"/>
  <c r="AH10" i="275" s="1"/>
  <c r="AK10" i="275" s="1"/>
  <c r="AX9" i="275"/>
  <c r="AZ9" i="275" s="1"/>
  <c r="AR9" i="275"/>
  <c r="G9" i="275"/>
  <c r="J9" i="275" s="1"/>
  <c r="M9" i="275" s="1"/>
  <c r="P9" i="275" s="1"/>
  <c r="S9" i="275" s="1"/>
  <c r="V9" i="275" s="1"/>
  <c r="Y9" i="275" s="1"/>
  <c r="AB9" i="275" s="1"/>
  <c r="AE9" i="275" s="1"/>
  <c r="AH9" i="275" s="1"/>
  <c r="AK9" i="275" s="1"/>
  <c r="AX8" i="275"/>
  <c r="AZ8" i="275" s="1"/>
  <c r="AR8" i="275"/>
  <c r="G8" i="275"/>
  <c r="J8" i="275" s="1"/>
  <c r="M8" i="275" s="1"/>
  <c r="P8" i="275" s="1"/>
  <c r="S8" i="275" s="1"/>
  <c r="V8" i="275" s="1"/>
  <c r="Y8" i="275" s="1"/>
  <c r="AB8" i="275" s="1"/>
  <c r="AE8" i="275" s="1"/>
  <c r="AH8" i="275" s="1"/>
  <c r="AK8" i="275" s="1"/>
  <c r="AX7" i="275"/>
  <c r="AZ7" i="275" s="1"/>
  <c r="AR7" i="275"/>
  <c r="G7" i="275"/>
  <c r="J7" i="275" s="1"/>
  <c r="M7" i="275" s="1"/>
  <c r="P7" i="275" s="1"/>
  <c r="S7" i="275" s="1"/>
  <c r="V7" i="275" s="1"/>
  <c r="Y7" i="275" s="1"/>
  <c r="AB7" i="275" s="1"/>
  <c r="AE7" i="275" s="1"/>
  <c r="AH7" i="275" s="1"/>
  <c r="AK7" i="275" s="1"/>
  <c r="AX6" i="275"/>
  <c r="AZ6" i="275" s="1"/>
  <c r="AR6" i="275"/>
  <c r="G6" i="275"/>
  <c r="J6" i="275" s="1"/>
  <c r="M6" i="275" s="1"/>
  <c r="P6" i="275" s="1"/>
  <c r="S6" i="275" s="1"/>
  <c r="V6" i="275" s="1"/>
  <c r="Y6" i="275" s="1"/>
  <c r="AB6" i="275" s="1"/>
  <c r="AE6" i="275" s="1"/>
  <c r="AH6" i="275" s="1"/>
  <c r="AK6" i="275" s="1"/>
  <c r="AX5" i="275"/>
  <c r="AZ5" i="275" s="1"/>
  <c r="AR5" i="275"/>
  <c r="G5" i="275"/>
  <c r="J5" i="275" s="1"/>
  <c r="M5" i="275" s="1"/>
  <c r="P5" i="275" s="1"/>
  <c r="S5" i="275" s="1"/>
  <c r="V5" i="275" s="1"/>
  <c r="Y5" i="275" s="1"/>
  <c r="AB5" i="275" s="1"/>
  <c r="AE5" i="275" s="1"/>
  <c r="AH5" i="275" s="1"/>
  <c r="AK5" i="275" s="1"/>
  <c r="AX4" i="275"/>
  <c r="AZ4" i="275" s="1"/>
  <c r="AR4" i="275"/>
  <c r="G4" i="275"/>
  <c r="J4" i="275" s="1"/>
  <c r="M4" i="275" s="1"/>
  <c r="P4" i="275" s="1"/>
  <c r="S4" i="275" s="1"/>
  <c r="V4" i="275" s="1"/>
  <c r="Y4" i="275" s="1"/>
  <c r="AB4" i="275" s="1"/>
  <c r="AE4" i="275" s="1"/>
  <c r="AH4" i="275" s="1"/>
  <c r="AK4" i="275" s="1"/>
  <c r="AX3" i="275"/>
  <c r="AZ3" i="275" s="1"/>
  <c r="AR3" i="275"/>
  <c r="G3" i="275"/>
  <c r="J3" i="275" s="1"/>
  <c r="M3" i="275" s="1"/>
  <c r="P3" i="275" s="1"/>
  <c r="S3" i="275" s="1"/>
  <c r="V3" i="275" s="1"/>
  <c r="Y3" i="275" s="1"/>
  <c r="AB3" i="275" s="1"/>
  <c r="AE3" i="275" s="1"/>
  <c r="AH3" i="275" s="1"/>
  <c r="AK3" i="275" s="1"/>
  <c r="AQ58" i="275" l="1"/>
  <c r="AQ62" i="275"/>
  <c r="AQ67" i="275"/>
  <c r="AQ48" i="275"/>
  <c r="AQ41" i="275"/>
  <c r="AN41" i="275"/>
  <c r="AQ64" i="275"/>
  <c r="AQ56" i="275"/>
  <c r="AQ3" i="275"/>
  <c r="AN3" i="275"/>
  <c r="AQ4" i="275"/>
  <c r="AN4" i="275"/>
  <c r="AQ11" i="275"/>
  <c r="AN11" i="275"/>
  <c r="AQ12" i="275"/>
  <c r="AN12" i="275"/>
  <c r="AQ19" i="275"/>
  <c r="AN19" i="275"/>
  <c r="AQ20" i="275"/>
  <c r="AN20" i="275"/>
  <c r="AQ27" i="275"/>
  <c r="AN27" i="275"/>
  <c r="AQ28" i="275"/>
  <c r="AN28" i="275"/>
  <c r="AQ37" i="275"/>
  <c r="AN37" i="275"/>
  <c r="AQ38" i="275"/>
  <c r="AN38" i="275"/>
  <c r="AQ39" i="275"/>
  <c r="AN39" i="275"/>
  <c r="AQ49" i="275"/>
  <c r="AN49" i="275"/>
  <c r="AQ53" i="275"/>
  <c r="AN53" i="275"/>
  <c r="AQ57" i="275"/>
  <c r="AN57" i="275"/>
  <c r="AQ65" i="275"/>
  <c r="AN65" i="275"/>
  <c r="AQ7" i="275"/>
  <c r="AN7" i="275"/>
  <c r="AQ8" i="275"/>
  <c r="AN8" i="275"/>
  <c r="AQ15" i="275"/>
  <c r="AN15" i="275"/>
  <c r="AQ16" i="275"/>
  <c r="AN16" i="275"/>
  <c r="AQ23" i="275"/>
  <c r="AN23" i="275"/>
  <c r="AQ24" i="275"/>
  <c r="AN24" i="275"/>
  <c r="AQ31" i="275"/>
  <c r="AN31" i="275"/>
  <c r="AQ32" i="275"/>
  <c r="AN32" i="275"/>
  <c r="AQ47" i="275"/>
  <c r="AN47" i="275"/>
  <c r="AQ51" i="275"/>
  <c r="AN51" i="275"/>
  <c r="AQ60" i="275"/>
  <c r="AN60" i="275"/>
  <c r="AQ63" i="275"/>
  <c r="AN63" i="275"/>
  <c r="AQ9" i="275"/>
  <c r="AN9" i="275"/>
  <c r="AQ10" i="275"/>
  <c r="AN10" i="275"/>
  <c r="AQ17" i="275"/>
  <c r="AN17" i="275"/>
  <c r="AQ18" i="275"/>
  <c r="AN18" i="275"/>
  <c r="AQ25" i="275"/>
  <c r="AN25" i="275"/>
  <c r="AQ26" i="275"/>
  <c r="AN26" i="275"/>
  <c r="AQ33" i="275"/>
  <c r="AN33" i="275"/>
  <c r="AQ34" i="275"/>
  <c r="AN34" i="275"/>
  <c r="AQ35" i="275"/>
  <c r="AN35" i="275"/>
  <c r="AQ50" i="275"/>
  <c r="AN50" i="275"/>
  <c r="AQ54" i="275"/>
  <c r="AN54" i="275"/>
  <c r="AQ61" i="275"/>
  <c r="AN61" i="275"/>
  <c r="AQ5" i="275"/>
  <c r="AN5" i="275"/>
  <c r="AQ6" i="275"/>
  <c r="AN6" i="275"/>
  <c r="AQ13" i="275"/>
  <c r="AN13" i="275"/>
  <c r="AQ14" i="275"/>
  <c r="AN14" i="275"/>
  <c r="AQ21" i="275"/>
  <c r="AN21" i="275"/>
  <c r="AQ22" i="275"/>
  <c r="AN22" i="275"/>
  <c r="AQ29" i="275"/>
  <c r="AN29" i="275"/>
  <c r="AQ30" i="275"/>
  <c r="AN30" i="275"/>
  <c r="AQ43" i="275"/>
  <c r="AN43" i="275"/>
  <c r="AQ44" i="275"/>
  <c r="AN44" i="275"/>
  <c r="AQ45" i="275"/>
  <c r="AN45" i="275"/>
  <c r="AQ52" i="275"/>
  <c r="AN52" i="275"/>
  <c r="AQ66" i="275"/>
  <c r="AN66" i="275"/>
  <c r="AQ69" i="275"/>
  <c r="AN69" i="275"/>
  <c r="AQ36" i="275"/>
  <c r="AN36" i="275"/>
  <c r="AQ40" i="275"/>
  <c r="AN40" i="275"/>
  <c r="AQ42" i="275"/>
  <c r="AN42" i="275"/>
  <c r="AQ46" i="275"/>
  <c r="AN46" i="275"/>
  <c r="AQ55" i="275"/>
  <c r="AN55" i="275"/>
  <c r="AN48" i="275"/>
  <c r="AQ59" i="275"/>
  <c r="AN59" i="275"/>
  <c r="AN56" i="275"/>
  <c r="AN58" i="275"/>
  <c r="AN62" i="275"/>
  <c r="AN67" i="275"/>
  <c r="AQ68" i="275"/>
  <c r="AN68" i="275"/>
  <c r="C9" i="53"/>
  <c r="C8" i="53"/>
  <c r="C11" i="136"/>
  <c r="C10" i="136"/>
  <c r="C9" i="136"/>
  <c r="C8" i="136"/>
  <c r="C7" i="136"/>
  <c r="F7" i="136" s="1"/>
  <c r="G55" i="53"/>
  <c r="O6" i="136" s="1"/>
  <c r="C6" i="189" s="1"/>
  <c r="C6" i="136"/>
  <c r="B7" i="136"/>
  <c r="B8" i="136"/>
  <c r="B9" i="136"/>
  <c r="B10" i="136"/>
  <c r="B11" i="136"/>
  <c r="B12" i="136"/>
  <c r="B13" i="136"/>
  <c r="B14" i="136"/>
  <c r="B15" i="136"/>
  <c r="B16" i="136"/>
  <c r="B17" i="136"/>
  <c r="B18" i="136"/>
  <c r="B19" i="136"/>
  <c r="B20" i="136"/>
  <c r="B21" i="136"/>
  <c r="B22" i="136"/>
  <c r="B23" i="136"/>
  <c r="B24" i="136"/>
  <c r="B25" i="136"/>
  <c r="B26" i="136"/>
  <c r="B27" i="136"/>
  <c r="B28" i="136"/>
  <c r="B29" i="136"/>
  <c r="B30" i="136"/>
  <c r="B31" i="136"/>
  <c r="B32" i="136"/>
  <c r="B33" i="136"/>
  <c r="B34" i="136"/>
  <c r="B35" i="136"/>
  <c r="B36" i="136"/>
  <c r="B37" i="136"/>
  <c r="B38" i="136"/>
  <c r="B39" i="136"/>
  <c r="B40" i="136"/>
  <c r="B41" i="136"/>
  <c r="B42" i="136"/>
  <c r="B43" i="136"/>
  <c r="B44" i="136"/>
  <c r="B45" i="136"/>
  <c r="B46" i="136"/>
  <c r="B47" i="136"/>
  <c r="B48" i="136"/>
  <c r="B49" i="136"/>
  <c r="B50" i="136"/>
  <c r="B51" i="136"/>
  <c r="B52" i="136"/>
  <c r="B53" i="136"/>
  <c r="B54" i="136"/>
  <c r="B55" i="136"/>
  <c r="B56" i="136"/>
  <c r="B57" i="136"/>
  <c r="B58" i="136"/>
  <c r="B59" i="136"/>
  <c r="B60" i="136"/>
  <c r="B61" i="136"/>
  <c r="B62" i="136"/>
  <c r="B63" i="136"/>
  <c r="B64" i="136"/>
  <c r="B65" i="136"/>
  <c r="B66" i="136"/>
  <c r="B67" i="136"/>
  <c r="B68" i="136"/>
  <c r="B69" i="136"/>
  <c r="B70" i="136"/>
  <c r="B71" i="136"/>
  <c r="B72" i="136"/>
  <c r="B73" i="136"/>
  <c r="B74" i="136"/>
  <c r="B75" i="136"/>
  <c r="B76" i="136"/>
  <c r="B77" i="136"/>
  <c r="B78" i="136"/>
  <c r="B79" i="136"/>
  <c r="B80" i="136"/>
  <c r="B81" i="136"/>
  <c r="B82" i="136"/>
  <c r="B83" i="136"/>
  <c r="B84" i="136"/>
  <c r="B85" i="136"/>
  <c r="B86" i="136"/>
  <c r="B87" i="136"/>
  <c r="B88" i="136"/>
  <c r="B89" i="136"/>
  <c r="B90" i="136"/>
  <c r="B91" i="136"/>
  <c r="B92" i="136"/>
  <c r="B93" i="136"/>
  <c r="B94" i="136"/>
  <c r="B95" i="136"/>
  <c r="B96" i="136"/>
  <c r="B97" i="136"/>
  <c r="B98" i="136"/>
  <c r="B99" i="136"/>
  <c r="B100" i="136"/>
  <c r="B101" i="136"/>
  <c r="B102" i="136"/>
  <c r="B103" i="136"/>
  <c r="B104" i="136"/>
  <c r="B105" i="136"/>
  <c r="B106" i="136"/>
  <c r="B107" i="136"/>
  <c r="B108" i="136"/>
  <c r="B109" i="136"/>
  <c r="B110" i="136"/>
  <c r="B111" i="136"/>
  <c r="B112" i="136"/>
  <c r="B113" i="136"/>
  <c r="B114" i="136"/>
  <c r="B115" i="136"/>
  <c r="B116" i="136"/>
  <c r="B117" i="136"/>
  <c r="B118" i="136"/>
  <c r="B119" i="136"/>
  <c r="B120" i="136"/>
  <c r="B121" i="136"/>
  <c r="B122" i="136"/>
  <c r="B123" i="136"/>
  <c r="B124" i="136"/>
  <c r="B125" i="136"/>
  <c r="B126" i="136"/>
  <c r="B127" i="136"/>
  <c r="B128" i="136"/>
  <c r="B129" i="136"/>
  <c r="B130" i="136"/>
  <c r="B131" i="136"/>
  <c r="B132" i="136"/>
  <c r="B133" i="136"/>
  <c r="B134" i="136"/>
  <c r="B135" i="136"/>
  <c r="B136" i="136"/>
  <c r="B137" i="136"/>
  <c r="B138" i="136"/>
  <c r="B139" i="136"/>
  <c r="B140" i="136"/>
  <c r="B141" i="136"/>
  <c r="B142" i="136"/>
  <c r="B143" i="136"/>
  <c r="B144" i="136"/>
  <c r="B145" i="136"/>
  <c r="B146" i="136"/>
  <c r="B147" i="136"/>
  <c r="B148" i="136"/>
  <c r="B149" i="136"/>
  <c r="B150" i="136"/>
  <c r="B151" i="136"/>
  <c r="B152" i="136"/>
  <c r="B153" i="136"/>
  <c r="B154" i="136"/>
  <c r="B155" i="136"/>
  <c r="B156" i="136"/>
  <c r="B157" i="136"/>
  <c r="B158" i="136"/>
  <c r="B159" i="136"/>
  <c r="B160" i="136"/>
  <c r="B161" i="136"/>
  <c r="B162" i="136"/>
  <c r="B163" i="136"/>
  <c r="B164" i="136"/>
  <c r="B165" i="136"/>
  <c r="B166" i="136"/>
  <c r="B167" i="136"/>
  <c r="B168" i="136"/>
  <c r="B169" i="136"/>
  <c r="B170" i="136"/>
  <c r="B171" i="136"/>
  <c r="B172" i="136"/>
  <c r="B173" i="136"/>
  <c r="B174" i="136"/>
  <c r="B175" i="136"/>
  <c r="B176" i="136"/>
  <c r="B177" i="136"/>
  <c r="B178" i="136"/>
  <c r="B179" i="136"/>
  <c r="B180" i="136"/>
  <c r="B181" i="136"/>
  <c r="B182" i="136"/>
  <c r="B183" i="136"/>
  <c r="B184" i="136"/>
  <c r="B185" i="136"/>
  <c r="B186" i="136"/>
  <c r="B187" i="136"/>
  <c r="B188" i="136"/>
  <c r="B189" i="136"/>
  <c r="B190" i="136"/>
  <c r="B191" i="136"/>
  <c r="B192" i="136"/>
  <c r="B193" i="136"/>
  <c r="B194" i="136"/>
  <c r="B195" i="136"/>
  <c r="B196" i="136"/>
  <c r="B197" i="136"/>
  <c r="B198" i="136"/>
  <c r="B199" i="136"/>
  <c r="B200" i="136"/>
  <c r="B201" i="136"/>
  <c r="B202" i="136"/>
  <c r="B203" i="136"/>
  <c r="B204" i="136"/>
  <c r="B205" i="136"/>
  <c r="K205" i="136"/>
  <c r="G205" i="136"/>
  <c r="F205" i="136"/>
  <c r="K204" i="136"/>
  <c r="G204" i="136"/>
  <c r="F204" i="136"/>
  <c r="K203" i="136"/>
  <c r="G203" i="136"/>
  <c r="F203" i="136"/>
  <c r="K202" i="136"/>
  <c r="G202" i="136"/>
  <c r="F202" i="136"/>
  <c r="K201" i="136"/>
  <c r="G201" i="136"/>
  <c r="F201" i="136"/>
  <c r="K200" i="136"/>
  <c r="G200" i="136"/>
  <c r="F200" i="136"/>
  <c r="K199" i="136"/>
  <c r="G199" i="136"/>
  <c r="F199" i="136"/>
  <c r="K198" i="136"/>
  <c r="G198" i="136"/>
  <c r="F198" i="136"/>
  <c r="K197" i="136"/>
  <c r="G197" i="136"/>
  <c r="F197" i="136"/>
  <c r="K196" i="136"/>
  <c r="G196" i="136"/>
  <c r="F196" i="136"/>
  <c r="K195" i="136"/>
  <c r="G195" i="136"/>
  <c r="F195" i="136"/>
  <c r="K194" i="136"/>
  <c r="G194" i="136"/>
  <c r="F194" i="136"/>
  <c r="K193" i="136"/>
  <c r="G193" i="136"/>
  <c r="F193" i="136"/>
  <c r="K192" i="136"/>
  <c r="G192" i="136"/>
  <c r="F192" i="136"/>
  <c r="K191" i="136"/>
  <c r="G191" i="136"/>
  <c r="F191" i="136"/>
  <c r="K190" i="136"/>
  <c r="G190" i="136"/>
  <c r="F190" i="136"/>
  <c r="K189" i="136"/>
  <c r="G189" i="136"/>
  <c r="F189" i="136"/>
  <c r="K188" i="136"/>
  <c r="G188" i="136"/>
  <c r="F188" i="136"/>
  <c r="K187" i="136"/>
  <c r="G187" i="136"/>
  <c r="F187" i="136"/>
  <c r="K186" i="136"/>
  <c r="G186" i="136"/>
  <c r="F186" i="136"/>
  <c r="K185" i="136"/>
  <c r="G185" i="136"/>
  <c r="F185" i="136"/>
  <c r="K184" i="136"/>
  <c r="G184" i="136"/>
  <c r="F184" i="136"/>
  <c r="K183" i="136"/>
  <c r="G183" i="136"/>
  <c r="F183" i="136"/>
  <c r="K182" i="136"/>
  <c r="G182" i="136"/>
  <c r="F182" i="136"/>
  <c r="K181" i="136"/>
  <c r="G181" i="136"/>
  <c r="F181" i="136"/>
  <c r="K180" i="136"/>
  <c r="G180" i="136"/>
  <c r="F180" i="136"/>
  <c r="K179" i="136"/>
  <c r="G179" i="136"/>
  <c r="F179" i="136"/>
  <c r="K178" i="136"/>
  <c r="G178" i="136"/>
  <c r="F178" i="136"/>
  <c r="K177" i="136"/>
  <c r="G177" i="136"/>
  <c r="F177" i="136"/>
  <c r="K176" i="136"/>
  <c r="G176" i="136"/>
  <c r="F176" i="136"/>
  <c r="K175" i="136"/>
  <c r="G175" i="136"/>
  <c r="F175" i="136"/>
  <c r="K174" i="136"/>
  <c r="G174" i="136"/>
  <c r="F174" i="136"/>
  <c r="K173" i="136"/>
  <c r="G173" i="136"/>
  <c r="F173" i="136"/>
  <c r="K172" i="136"/>
  <c r="G172" i="136"/>
  <c r="F172" i="136"/>
  <c r="K171" i="136"/>
  <c r="G171" i="136"/>
  <c r="F171" i="136"/>
  <c r="K170" i="136"/>
  <c r="G170" i="136"/>
  <c r="F170" i="136"/>
  <c r="K169" i="136"/>
  <c r="G169" i="136"/>
  <c r="F169" i="136"/>
  <c r="K168" i="136"/>
  <c r="G168" i="136"/>
  <c r="F168" i="136"/>
  <c r="K167" i="136"/>
  <c r="G167" i="136"/>
  <c r="F167" i="136"/>
  <c r="K166" i="136"/>
  <c r="G166" i="136"/>
  <c r="F166" i="136"/>
  <c r="K165" i="136"/>
  <c r="G165" i="136"/>
  <c r="F165" i="136"/>
  <c r="K164" i="136"/>
  <c r="G164" i="136"/>
  <c r="F164" i="136"/>
  <c r="K163" i="136"/>
  <c r="G163" i="136"/>
  <c r="F163" i="136"/>
  <c r="K162" i="136"/>
  <c r="G162" i="136"/>
  <c r="F162" i="136"/>
  <c r="K161" i="136"/>
  <c r="G161" i="136"/>
  <c r="F161" i="136"/>
  <c r="K160" i="136"/>
  <c r="G160" i="136"/>
  <c r="F160" i="136"/>
  <c r="K159" i="136"/>
  <c r="G159" i="136"/>
  <c r="F159" i="136"/>
  <c r="K158" i="136"/>
  <c r="G158" i="136"/>
  <c r="F158" i="136"/>
  <c r="K157" i="136"/>
  <c r="G157" i="136"/>
  <c r="F157" i="136"/>
  <c r="K156" i="136"/>
  <c r="G156" i="136"/>
  <c r="F156" i="136"/>
  <c r="K155" i="136"/>
  <c r="G155" i="136"/>
  <c r="F155" i="136"/>
  <c r="K154" i="136"/>
  <c r="G154" i="136"/>
  <c r="F154" i="136"/>
  <c r="K153" i="136"/>
  <c r="G153" i="136"/>
  <c r="F153" i="136"/>
  <c r="K152" i="136"/>
  <c r="G152" i="136"/>
  <c r="F152" i="136"/>
  <c r="K151" i="136"/>
  <c r="G151" i="136"/>
  <c r="F151" i="136"/>
  <c r="K150" i="136"/>
  <c r="G150" i="136"/>
  <c r="F150" i="136"/>
  <c r="K149" i="136"/>
  <c r="G149" i="136"/>
  <c r="F149" i="136"/>
  <c r="K148" i="136"/>
  <c r="G148" i="136"/>
  <c r="F148" i="136"/>
  <c r="K147" i="136"/>
  <c r="G147" i="136"/>
  <c r="F147" i="136"/>
  <c r="K146" i="136"/>
  <c r="G146" i="136"/>
  <c r="F146" i="136"/>
  <c r="K145" i="136"/>
  <c r="G145" i="136"/>
  <c r="F145" i="136"/>
  <c r="K144" i="136"/>
  <c r="G144" i="136"/>
  <c r="T144" i="136" s="1"/>
  <c r="F144" i="136"/>
  <c r="K143" i="136"/>
  <c r="G143" i="136"/>
  <c r="F143" i="136"/>
  <c r="K142" i="136"/>
  <c r="G142" i="136"/>
  <c r="F142" i="136"/>
  <c r="K141" i="136"/>
  <c r="G141" i="136"/>
  <c r="F141" i="136"/>
  <c r="K140" i="136"/>
  <c r="G140" i="136"/>
  <c r="F140" i="136"/>
  <c r="K139" i="136"/>
  <c r="G139" i="136"/>
  <c r="F139" i="136"/>
  <c r="K138" i="136"/>
  <c r="G138" i="136"/>
  <c r="F138" i="136"/>
  <c r="K137" i="136"/>
  <c r="G137" i="136"/>
  <c r="F137" i="136"/>
  <c r="K136" i="136"/>
  <c r="G136" i="136"/>
  <c r="F136" i="136"/>
  <c r="K135" i="136"/>
  <c r="G135" i="136"/>
  <c r="F135" i="136"/>
  <c r="K134" i="136"/>
  <c r="G134" i="136"/>
  <c r="F134" i="136"/>
  <c r="K133" i="136"/>
  <c r="G133" i="136"/>
  <c r="T133" i="136" s="1"/>
  <c r="F133" i="136"/>
  <c r="K132" i="136"/>
  <c r="G132" i="136"/>
  <c r="T132" i="136" s="1"/>
  <c r="F132" i="136"/>
  <c r="K131" i="136"/>
  <c r="G131" i="136"/>
  <c r="F131" i="136"/>
  <c r="K130" i="136"/>
  <c r="G130" i="136"/>
  <c r="F130" i="136"/>
  <c r="K129" i="136"/>
  <c r="G129" i="136"/>
  <c r="T129" i="136" s="1"/>
  <c r="F129" i="136"/>
  <c r="K128" i="136"/>
  <c r="G128" i="136"/>
  <c r="F128" i="136"/>
  <c r="K127" i="136"/>
  <c r="G127" i="136"/>
  <c r="F127" i="136"/>
  <c r="K126" i="136"/>
  <c r="G126" i="136"/>
  <c r="F126" i="136"/>
  <c r="K125" i="136"/>
  <c r="G125" i="136"/>
  <c r="T125" i="136" s="1"/>
  <c r="F125" i="136"/>
  <c r="K124" i="136"/>
  <c r="G124" i="136"/>
  <c r="F124" i="136"/>
  <c r="K123" i="136"/>
  <c r="G123" i="136"/>
  <c r="F123" i="136"/>
  <c r="K122" i="136"/>
  <c r="G122" i="136"/>
  <c r="F122" i="136"/>
  <c r="K121" i="136"/>
  <c r="G121" i="136"/>
  <c r="T121" i="136" s="1"/>
  <c r="F121" i="136"/>
  <c r="T123" i="136" l="1"/>
  <c r="T127" i="136"/>
  <c r="T131" i="136"/>
  <c r="T192" i="136"/>
  <c r="T162" i="136"/>
  <c r="T138" i="136"/>
  <c r="T124" i="136"/>
  <c r="T135" i="136"/>
  <c r="T137" i="136"/>
  <c r="T139" i="136"/>
  <c r="T143" i="136"/>
  <c r="T145" i="136"/>
  <c r="T147" i="136"/>
  <c r="T149" i="136"/>
  <c r="T151" i="136"/>
  <c r="T153" i="136"/>
  <c r="T155" i="136"/>
  <c r="T157" i="136"/>
  <c r="T159" i="136"/>
  <c r="T161" i="136"/>
  <c r="T163" i="136"/>
  <c r="T165" i="136"/>
  <c r="T167" i="136"/>
  <c r="T169" i="136"/>
  <c r="T171" i="136"/>
  <c r="T173" i="136"/>
  <c r="T175" i="136"/>
  <c r="T177" i="136"/>
  <c r="T179" i="136"/>
  <c r="T181" i="136"/>
  <c r="T183" i="136"/>
  <c r="T185" i="136"/>
  <c r="T187" i="136"/>
  <c r="T189" i="136"/>
  <c r="T191" i="136"/>
  <c r="T193" i="136"/>
  <c r="T195" i="136"/>
  <c r="T197" i="136"/>
  <c r="T199" i="136"/>
  <c r="T201" i="136"/>
  <c r="T203" i="136"/>
  <c r="T205" i="136"/>
  <c r="T204" i="136"/>
  <c r="T202" i="136"/>
  <c r="T200" i="136"/>
  <c r="T198" i="136"/>
  <c r="T196" i="136"/>
  <c r="T194" i="136"/>
  <c r="T190" i="136"/>
  <c r="T188" i="136"/>
  <c r="T186" i="136"/>
  <c r="T184" i="136"/>
  <c r="T182" i="136"/>
  <c r="T180" i="136"/>
  <c r="T178" i="136"/>
  <c r="T176" i="136"/>
  <c r="T174" i="136"/>
  <c r="T172" i="136"/>
  <c r="T170" i="136"/>
  <c r="T168" i="136"/>
  <c r="T166" i="136"/>
  <c r="T164" i="136"/>
  <c r="T160" i="136"/>
  <c r="T158" i="136"/>
  <c r="T156" i="136"/>
  <c r="T154" i="136"/>
  <c r="T152" i="136"/>
  <c r="T150" i="136"/>
  <c r="T148" i="136"/>
  <c r="T146" i="136"/>
  <c r="T142" i="136"/>
  <c r="T141" i="136"/>
  <c r="T140" i="136"/>
  <c r="T136" i="136"/>
  <c r="T134" i="136"/>
  <c r="T130" i="136"/>
  <c r="T128" i="136"/>
  <c r="T126" i="136"/>
  <c r="T122" i="136"/>
  <c r="T9" i="136"/>
  <c r="F9" i="136"/>
  <c r="T8" i="136"/>
  <c r="F8" i="136"/>
  <c r="T10" i="136"/>
  <c r="F10" i="136"/>
  <c r="U10" i="136" s="1"/>
  <c r="T11" i="136"/>
  <c r="F11" i="136"/>
  <c r="F6" i="136"/>
  <c r="R192" i="136"/>
  <c r="F192" i="189" s="1"/>
  <c r="E192" i="189" s="1"/>
  <c r="R190" i="136"/>
  <c r="F190" i="189" s="1"/>
  <c r="E190" i="189" s="1"/>
  <c r="J160" i="136"/>
  <c r="F180" i="189"/>
  <c r="E180" i="189" s="1"/>
  <c r="R151" i="136"/>
  <c r="F151" i="189" s="1"/>
  <c r="E151" i="189" s="1"/>
  <c r="R144" i="136"/>
  <c r="F144" i="189" s="1"/>
  <c r="E144" i="189" s="1"/>
  <c r="N136" i="136"/>
  <c r="R137" i="136"/>
  <c r="F137" i="189" s="1"/>
  <c r="E137" i="189" s="1"/>
  <c r="N149" i="136"/>
  <c r="R150" i="136"/>
  <c r="F150" i="189" s="1"/>
  <c r="E150" i="189" s="1"/>
  <c r="N151" i="136"/>
  <c r="J159" i="136"/>
  <c r="N123" i="136"/>
  <c r="R186" i="136"/>
  <c r="F186" i="189" s="1"/>
  <c r="E186" i="189" s="1"/>
  <c r="R188" i="136"/>
  <c r="F188" i="189" s="1"/>
  <c r="E188" i="189" s="1"/>
  <c r="N192" i="136"/>
  <c r="R199" i="136"/>
  <c r="F199" i="189" s="1"/>
  <c r="E199" i="189" s="1"/>
  <c r="J128" i="136"/>
  <c r="N135" i="136"/>
  <c r="N146" i="136"/>
  <c r="J156" i="136"/>
  <c r="R159" i="136"/>
  <c r="F159" i="189" s="1"/>
  <c r="E159" i="189" s="1"/>
  <c r="R167" i="136"/>
  <c r="F167" i="189" s="1"/>
  <c r="E167" i="189" s="1"/>
  <c r="R169" i="136"/>
  <c r="F169" i="189" s="1"/>
  <c r="E169" i="189" s="1"/>
  <c r="J122" i="136"/>
  <c r="R123" i="136"/>
  <c r="F123" i="189" s="1"/>
  <c r="E123" i="189" s="1"/>
  <c r="J131" i="136"/>
  <c r="N131" i="136"/>
  <c r="R132" i="136"/>
  <c r="F132" i="189" s="1"/>
  <c r="E132" i="189" s="1"/>
  <c r="R134" i="136"/>
  <c r="F134" i="189" s="1"/>
  <c r="E134" i="189" s="1"/>
  <c r="R136" i="136"/>
  <c r="F136" i="189" s="1"/>
  <c r="E136" i="189" s="1"/>
  <c r="R138" i="136"/>
  <c r="F138" i="189" s="1"/>
  <c r="E138" i="189" s="1"/>
  <c r="R140" i="136"/>
  <c r="F140" i="189" s="1"/>
  <c r="E140" i="189" s="1"/>
  <c r="R142" i="136"/>
  <c r="F142" i="189" s="1"/>
  <c r="E142" i="189" s="1"/>
  <c r="R147" i="136"/>
  <c r="F147" i="189" s="1"/>
  <c r="E147" i="189" s="1"/>
  <c r="J148" i="136"/>
  <c r="R149" i="136"/>
  <c r="F149" i="189" s="1"/>
  <c r="E149" i="189" s="1"/>
  <c r="N157" i="136"/>
  <c r="R158" i="136"/>
  <c r="F158" i="189" s="1"/>
  <c r="E158" i="189" s="1"/>
  <c r="N159" i="136"/>
  <c r="R160" i="136"/>
  <c r="F160" i="189" s="1"/>
  <c r="E160" i="189" s="1"/>
  <c r="J161" i="136"/>
  <c r="J162" i="136"/>
  <c r="R163" i="136"/>
  <c r="F163" i="189" s="1"/>
  <c r="E163" i="189" s="1"/>
  <c r="N164" i="136"/>
  <c r="R165" i="136"/>
  <c r="F165" i="189" s="1"/>
  <c r="E165" i="189" s="1"/>
  <c r="J165" i="136"/>
  <c r="R171" i="136"/>
  <c r="F171" i="189" s="1"/>
  <c r="E171" i="189" s="1"/>
  <c r="F183" i="189"/>
  <c r="E183" i="189" s="1"/>
  <c r="F203" i="189"/>
  <c r="E203" i="189" s="1"/>
  <c r="R127" i="136"/>
  <c r="F127" i="189" s="1"/>
  <c r="E127" i="189" s="1"/>
  <c r="J142" i="136"/>
  <c r="R153" i="136"/>
  <c r="F153" i="189" s="1"/>
  <c r="E153" i="189" s="1"/>
  <c r="R155" i="136"/>
  <c r="F155" i="189" s="1"/>
  <c r="E155" i="189" s="1"/>
  <c r="R157" i="136"/>
  <c r="F157" i="189" s="1"/>
  <c r="E157" i="189" s="1"/>
  <c r="R168" i="136"/>
  <c r="F168" i="189" s="1"/>
  <c r="E168" i="189" s="1"/>
  <c r="R173" i="136"/>
  <c r="F173" i="189" s="1"/>
  <c r="E173" i="189" s="1"/>
  <c r="N177" i="136"/>
  <c r="F185" i="189"/>
  <c r="E185" i="189" s="1"/>
  <c r="N195" i="136"/>
  <c r="R202" i="136"/>
  <c r="F202" i="189" s="1"/>
  <c r="E202" i="189" s="1"/>
  <c r="N126" i="136"/>
  <c r="R146" i="136"/>
  <c r="F146" i="189" s="1"/>
  <c r="E146" i="189" s="1"/>
  <c r="J153" i="136"/>
  <c r="N154" i="136"/>
  <c r="R176" i="136"/>
  <c r="F176" i="189" s="1"/>
  <c r="E176" i="189" s="1"/>
  <c r="N188" i="136"/>
  <c r="R124" i="136"/>
  <c r="F124" i="189" s="1"/>
  <c r="E124" i="189" s="1"/>
  <c r="J126" i="136"/>
  <c r="J129" i="136"/>
  <c r="N129" i="136"/>
  <c r="R130" i="136"/>
  <c r="F130" i="189" s="1"/>
  <c r="E130" i="189" s="1"/>
  <c r="N132" i="136"/>
  <c r="R133" i="136"/>
  <c r="F133" i="189" s="1"/>
  <c r="E133" i="189" s="1"/>
  <c r="J144" i="136"/>
  <c r="R148" i="136"/>
  <c r="F148" i="189" s="1"/>
  <c r="E148" i="189" s="1"/>
  <c r="J151" i="136"/>
  <c r="R156" i="136"/>
  <c r="F156" i="189" s="1"/>
  <c r="E156" i="189" s="1"/>
  <c r="R161" i="136"/>
  <c r="F161" i="189" s="1"/>
  <c r="E161" i="189" s="1"/>
  <c r="N162" i="136"/>
  <c r="J167" i="136"/>
  <c r="N168" i="136"/>
  <c r="J169" i="136"/>
  <c r="R172" i="136"/>
  <c r="F172" i="189" s="1"/>
  <c r="E172" i="189" s="1"/>
  <c r="R175" i="136"/>
  <c r="F175" i="189" s="1"/>
  <c r="E175" i="189" s="1"/>
  <c r="F179" i="189"/>
  <c r="E179" i="189" s="1"/>
  <c r="R189" i="136"/>
  <c r="F189" i="189" s="1"/>
  <c r="E189" i="189" s="1"/>
  <c r="J192" i="136"/>
  <c r="R197" i="136"/>
  <c r="F197" i="189" s="1"/>
  <c r="E197" i="189" s="1"/>
  <c r="J198" i="136"/>
  <c r="N205" i="136"/>
  <c r="J134" i="136"/>
  <c r="J138" i="136"/>
  <c r="J186" i="136"/>
  <c r="J190" i="136"/>
  <c r="N201" i="136"/>
  <c r="R121" i="136"/>
  <c r="F121" i="189" s="1"/>
  <c r="E121" i="189" s="1"/>
  <c r="N125" i="136"/>
  <c r="R126" i="136"/>
  <c r="F126" i="189" s="1"/>
  <c r="E126" i="189" s="1"/>
  <c r="N128" i="136"/>
  <c r="R129" i="136"/>
  <c r="F129" i="189" s="1"/>
  <c r="E129" i="189" s="1"/>
  <c r="J137" i="136"/>
  <c r="J140" i="136"/>
  <c r="N142" i="136"/>
  <c r="J147" i="136"/>
  <c r="R152" i="136"/>
  <c r="F152" i="189" s="1"/>
  <c r="E152" i="189" s="1"/>
  <c r="N153" i="136"/>
  <c r="J155" i="136"/>
  <c r="R162" i="136"/>
  <c r="F162" i="189" s="1"/>
  <c r="E162" i="189" s="1"/>
  <c r="J163" i="136"/>
  <c r="R164" i="136"/>
  <c r="F164" i="189" s="1"/>
  <c r="E164" i="189" s="1"/>
  <c r="N175" i="136"/>
  <c r="J179" i="136"/>
  <c r="N179" i="136"/>
  <c r="F181" i="189"/>
  <c r="E181" i="189" s="1"/>
  <c r="F182" i="189"/>
  <c r="E182" i="189" s="1"/>
  <c r="F184" i="189"/>
  <c r="E184" i="189" s="1"/>
  <c r="N186" i="136"/>
  <c r="J189" i="136"/>
  <c r="N190" i="136"/>
  <c r="R191" i="136"/>
  <c r="F191" i="189" s="1"/>
  <c r="E191" i="189" s="1"/>
  <c r="N197" i="136"/>
  <c r="N200" i="136"/>
  <c r="F205" i="189"/>
  <c r="E205" i="189" s="1"/>
  <c r="N180" i="136"/>
  <c r="N191" i="136"/>
  <c r="R122" i="136"/>
  <c r="F122" i="189" s="1"/>
  <c r="E122" i="189" s="1"/>
  <c r="J123" i="136"/>
  <c r="U123" i="136" s="1"/>
  <c r="N127" i="136"/>
  <c r="R128" i="136"/>
  <c r="F128" i="189" s="1"/>
  <c r="E128" i="189" s="1"/>
  <c r="R131" i="136"/>
  <c r="F131" i="189" s="1"/>
  <c r="E131" i="189" s="1"/>
  <c r="R135" i="136"/>
  <c r="F135" i="189" s="1"/>
  <c r="E135" i="189" s="1"/>
  <c r="J136" i="136"/>
  <c r="R139" i="136"/>
  <c r="F139" i="189" s="1"/>
  <c r="E139" i="189" s="1"/>
  <c r="N147" i="136"/>
  <c r="J149" i="136"/>
  <c r="N150" i="136"/>
  <c r="J152" i="136"/>
  <c r="R154" i="136"/>
  <c r="F154" i="189" s="1"/>
  <c r="E154" i="189" s="1"/>
  <c r="N155" i="136"/>
  <c r="J157" i="136"/>
  <c r="N158" i="136"/>
  <c r="N160" i="136"/>
  <c r="J171" i="136"/>
  <c r="N172" i="136"/>
  <c r="F177" i="189"/>
  <c r="E177" i="189" s="1"/>
  <c r="J178" i="136"/>
  <c r="F178" i="189"/>
  <c r="E178" i="189" s="1"/>
  <c r="N183" i="136"/>
  <c r="N185" i="136"/>
  <c r="J188" i="136"/>
  <c r="R194" i="136"/>
  <c r="F194" i="189" s="1"/>
  <c r="E194" i="189" s="1"/>
  <c r="R195" i="136"/>
  <c r="F195" i="189" s="1"/>
  <c r="E195" i="189" s="1"/>
  <c r="J199" i="136"/>
  <c r="N199" i="136"/>
  <c r="R200" i="136"/>
  <c r="F200" i="189" s="1"/>
  <c r="E200" i="189" s="1"/>
  <c r="R201" i="136"/>
  <c r="F201" i="189" s="1"/>
  <c r="E201" i="189" s="1"/>
  <c r="N203" i="136"/>
  <c r="J187" i="136"/>
  <c r="N187" i="136"/>
  <c r="N189" i="136"/>
  <c r="R187" i="136"/>
  <c r="F187" i="189" s="1"/>
  <c r="E187" i="189" s="1"/>
  <c r="J191" i="136"/>
  <c r="N193" i="136"/>
  <c r="J193" i="136"/>
  <c r="J196" i="136"/>
  <c r="J197" i="136"/>
  <c r="N198" i="136"/>
  <c r="J204" i="136"/>
  <c r="J205" i="136"/>
  <c r="J194" i="136"/>
  <c r="J195" i="136"/>
  <c r="N196" i="136"/>
  <c r="R198" i="136"/>
  <c r="F198" i="189" s="1"/>
  <c r="E198" i="189" s="1"/>
  <c r="J202" i="136"/>
  <c r="J203" i="136"/>
  <c r="U203" i="136" s="1"/>
  <c r="N204" i="136"/>
  <c r="R193" i="136"/>
  <c r="F193" i="189" s="1"/>
  <c r="E193" i="189" s="1"/>
  <c r="N194" i="136"/>
  <c r="R196" i="136"/>
  <c r="F196" i="189" s="1"/>
  <c r="E196" i="189" s="1"/>
  <c r="J200" i="136"/>
  <c r="J201" i="136"/>
  <c r="N202" i="136"/>
  <c r="F204" i="189"/>
  <c r="E204" i="189" s="1"/>
  <c r="N161" i="136"/>
  <c r="N163" i="136"/>
  <c r="N165" i="136"/>
  <c r="J166" i="136"/>
  <c r="N169" i="136"/>
  <c r="J170" i="136"/>
  <c r="N173" i="136"/>
  <c r="N181" i="136"/>
  <c r="N166" i="136"/>
  <c r="N170" i="136"/>
  <c r="J164" i="136"/>
  <c r="R166" i="136"/>
  <c r="F166" i="189" s="1"/>
  <c r="E166" i="189" s="1"/>
  <c r="N167" i="136"/>
  <c r="J168" i="136"/>
  <c r="R170" i="136"/>
  <c r="F170" i="189" s="1"/>
  <c r="E170" i="189" s="1"/>
  <c r="N171" i="136"/>
  <c r="J172" i="136"/>
  <c r="R174" i="136"/>
  <c r="F174" i="189" s="1"/>
  <c r="E174" i="189" s="1"/>
  <c r="J176" i="136"/>
  <c r="J177" i="136"/>
  <c r="N178" i="136"/>
  <c r="J184" i="136"/>
  <c r="J185" i="136"/>
  <c r="U185" i="136" s="1"/>
  <c r="J174" i="136"/>
  <c r="J175" i="136"/>
  <c r="N176" i="136"/>
  <c r="J182" i="136"/>
  <c r="J183" i="136"/>
  <c r="N184" i="136"/>
  <c r="J173" i="136"/>
  <c r="N174" i="136"/>
  <c r="J180" i="136"/>
  <c r="J181" i="136"/>
  <c r="N182" i="136"/>
  <c r="N121" i="136"/>
  <c r="N122" i="136"/>
  <c r="J121" i="136"/>
  <c r="J127" i="136"/>
  <c r="N130" i="136"/>
  <c r="J132" i="136"/>
  <c r="J124" i="136"/>
  <c r="J125" i="136"/>
  <c r="N124" i="136"/>
  <c r="R125" i="136"/>
  <c r="F125" i="189" s="1"/>
  <c r="E125" i="189" s="1"/>
  <c r="J130" i="136"/>
  <c r="N137" i="136"/>
  <c r="N138" i="136"/>
  <c r="J139" i="136"/>
  <c r="J141" i="136"/>
  <c r="R141" i="136"/>
  <c r="F141" i="189" s="1"/>
  <c r="E141" i="189" s="1"/>
  <c r="N143" i="136"/>
  <c r="J145" i="136"/>
  <c r="R145" i="136"/>
  <c r="F145" i="189" s="1"/>
  <c r="E145" i="189" s="1"/>
  <c r="J133" i="136"/>
  <c r="N139" i="136"/>
  <c r="N140" i="136"/>
  <c r="N144" i="136"/>
  <c r="N133" i="136"/>
  <c r="N134" i="136"/>
  <c r="J135" i="136"/>
  <c r="N141" i="136"/>
  <c r="J143" i="136"/>
  <c r="R143" i="136"/>
  <c r="F143" i="189" s="1"/>
  <c r="E143" i="189" s="1"/>
  <c r="N145" i="136"/>
  <c r="N152" i="136"/>
  <c r="J154" i="136"/>
  <c r="J146" i="136"/>
  <c r="N148" i="136"/>
  <c r="J150" i="136"/>
  <c r="N156" i="136"/>
  <c r="J158" i="136"/>
  <c r="U158" i="136" s="1"/>
  <c r="B205" i="189"/>
  <c r="B204" i="189"/>
  <c r="B203" i="189"/>
  <c r="B202" i="189"/>
  <c r="B201" i="189"/>
  <c r="B200" i="189"/>
  <c r="B199" i="189"/>
  <c r="B198" i="189"/>
  <c r="B197" i="189"/>
  <c r="B196" i="189"/>
  <c r="B195" i="189"/>
  <c r="B194" i="189"/>
  <c r="B193" i="189"/>
  <c r="B192" i="189"/>
  <c r="B191" i="189"/>
  <c r="B190" i="189"/>
  <c r="B189" i="189"/>
  <c r="B188" i="189"/>
  <c r="B187" i="189"/>
  <c r="B186" i="189"/>
  <c r="B185" i="189"/>
  <c r="B184" i="189"/>
  <c r="B183" i="189"/>
  <c r="B182" i="189"/>
  <c r="B181" i="189"/>
  <c r="B180" i="189"/>
  <c r="B179" i="189"/>
  <c r="B178" i="189"/>
  <c r="B177" i="189"/>
  <c r="B176" i="189"/>
  <c r="B175" i="189"/>
  <c r="B174" i="189"/>
  <c r="B173" i="189"/>
  <c r="B172" i="189"/>
  <c r="B171" i="189"/>
  <c r="B170" i="189"/>
  <c r="B169" i="189"/>
  <c r="B168" i="189"/>
  <c r="B167" i="189"/>
  <c r="B166" i="189"/>
  <c r="B165" i="189"/>
  <c r="B164" i="189"/>
  <c r="B163" i="189"/>
  <c r="B162" i="189"/>
  <c r="B161" i="189"/>
  <c r="B160" i="189"/>
  <c r="B159" i="189"/>
  <c r="B158" i="189"/>
  <c r="B157" i="189"/>
  <c r="B156" i="189"/>
  <c r="B155" i="189"/>
  <c r="B154" i="189"/>
  <c r="B153" i="189"/>
  <c r="B152" i="189"/>
  <c r="B151" i="189"/>
  <c r="B150" i="189"/>
  <c r="B149" i="189"/>
  <c r="B148" i="189"/>
  <c r="B147" i="189"/>
  <c r="B146" i="189"/>
  <c r="B145" i="189"/>
  <c r="B144" i="189"/>
  <c r="B143" i="189"/>
  <c r="B142" i="189"/>
  <c r="B141" i="189"/>
  <c r="B140" i="189"/>
  <c r="B139" i="189"/>
  <c r="B138" i="189"/>
  <c r="B137" i="189"/>
  <c r="B136" i="189"/>
  <c r="B135" i="189"/>
  <c r="B134" i="189"/>
  <c r="B133" i="189"/>
  <c r="B132" i="189"/>
  <c r="B131" i="189"/>
  <c r="B130" i="189"/>
  <c r="B129" i="189"/>
  <c r="B128" i="189"/>
  <c r="B127" i="189"/>
  <c r="B126" i="189"/>
  <c r="B125" i="189"/>
  <c r="B124" i="189"/>
  <c r="B123" i="189"/>
  <c r="B122" i="189"/>
  <c r="B121" i="189"/>
  <c r="B120" i="189"/>
  <c r="B119" i="189"/>
  <c r="B118" i="189"/>
  <c r="B117" i="189"/>
  <c r="B116" i="189"/>
  <c r="B115" i="189"/>
  <c r="B114" i="189"/>
  <c r="B113" i="189"/>
  <c r="B112" i="189"/>
  <c r="B111" i="189"/>
  <c r="B110" i="189"/>
  <c r="B109" i="189"/>
  <c r="B108" i="189"/>
  <c r="B107" i="189"/>
  <c r="B106" i="189"/>
  <c r="B105" i="189"/>
  <c r="B104" i="189"/>
  <c r="B103" i="189"/>
  <c r="B102" i="189"/>
  <c r="B101" i="189"/>
  <c r="B100" i="189"/>
  <c r="B99" i="189"/>
  <c r="B98" i="189"/>
  <c r="B97" i="189"/>
  <c r="B96" i="189"/>
  <c r="B95" i="189"/>
  <c r="B94" i="189"/>
  <c r="B93" i="189"/>
  <c r="B92" i="189"/>
  <c r="B91" i="189"/>
  <c r="B90" i="189"/>
  <c r="B89" i="189"/>
  <c r="B88" i="189"/>
  <c r="B87" i="189"/>
  <c r="B86" i="189"/>
  <c r="B85" i="189"/>
  <c r="B84" i="189"/>
  <c r="B83" i="189"/>
  <c r="B82" i="189"/>
  <c r="B81" i="189"/>
  <c r="B80" i="189"/>
  <c r="B79" i="189"/>
  <c r="B78" i="189"/>
  <c r="B77" i="189"/>
  <c r="B76" i="189"/>
  <c r="B75" i="189"/>
  <c r="B74" i="189"/>
  <c r="B73" i="189"/>
  <c r="B72" i="189"/>
  <c r="B71" i="189"/>
  <c r="B70" i="189"/>
  <c r="B69" i="189"/>
  <c r="B68" i="189"/>
  <c r="B67" i="189"/>
  <c r="B66" i="189"/>
  <c r="B65" i="189"/>
  <c r="B64" i="189"/>
  <c r="B63" i="189"/>
  <c r="B62" i="189"/>
  <c r="B61" i="189"/>
  <c r="B60" i="189"/>
  <c r="B59" i="189"/>
  <c r="B58" i="189"/>
  <c r="B57" i="189"/>
  <c r="B56" i="189"/>
  <c r="B55" i="189"/>
  <c r="B54" i="189"/>
  <c r="B53" i="189"/>
  <c r="B52" i="189"/>
  <c r="B51" i="189"/>
  <c r="B50" i="189"/>
  <c r="B49" i="189"/>
  <c r="B48" i="189"/>
  <c r="B47" i="189"/>
  <c r="B46" i="189"/>
  <c r="B45" i="189"/>
  <c r="B44" i="189"/>
  <c r="B43" i="189"/>
  <c r="B42" i="189"/>
  <c r="B41" i="189"/>
  <c r="B40" i="189"/>
  <c r="B39" i="189"/>
  <c r="B38" i="189"/>
  <c r="B37" i="189"/>
  <c r="B36" i="189"/>
  <c r="B35" i="189"/>
  <c r="B34" i="189"/>
  <c r="B33" i="189"/>
  <c r="B32" i="189"/>
  <c r="B31" i="189"/>
  <c r="B30" i="189"/>
  <c r="B29" i="189"/>
  <c r="B28" i="189"/>
  <c r="B27" i="189"/>
  <c r="B26" i="189"/>
  <c r="N25" i="189"/>
  <c r="L25" i="189"/>
  <c r="J25" i="189"/>
  <c r="B25" i="189"/>
  <c r="B24" i="189"/>
  <c r="B23" i="189"/>
  <c r="B22" i="189"/>
  <c r="B21" i="189"/>
  <c r="B20" i="189"/>
  <c r="B19" i="189"/>
  <c r="N18" i="189"/>
  <c r="L18" i="189"/>
  <c r="J18" i="189"/>
  <c r="B18" i="189"/>
  <c r="B17" i="189"/>
  <c r="B16" i="189"/>
  <c r="B15" i="189"/>
  <c r="B14" i="189"/>
  <c r="B13" i="189"/>
  <c r="B12" i="189"/>
  <c r="B11" i="189"/>
  <c r="B10" i="189"/>
  <c r="B9" i="189"/>
  <c r="B8" i="189"/>
  <c r="B7" i="189"/>
  <c r="B6" i="189"/>
  <c r="D7" i="136"/>
  <c r="H7" i="136" s="1"/>
  <c r="L7" i="136" s="1"/>
  <c r="P7" i="136" s="1"/>
  <c r="D7" i="189" s="1"/>
  <c r="D8" i="136"/>
  <c r="H8" i="136" s="1"/>
  <c r="L8" i="136" s="1"/>
  <c r="P8" i="136" s="1"/>
  <c r="D8" i="189" s="1"/>
  <c r="D9" i="136"/>
  <c r="H9" i="136" s="1"/>
  <c r="L9" i="136" s="1"/>
  <c r="P9" i="136" s="1"/>
  <c r="D9" i="189" s="1"/>
  <c r="D10" i="136"/>
  <c r="H10" i="136" s="1"/>
  <c r="L10" i="136" s="1"/>
  <c r="P10" i="136" s="1"/>
  <c r="D10" i="189" s="1"/>
  <c r="D11" i="136"/>
  <c r="H11" i="136" s="1"/>
  <c r="L11" i="136" s="1"/>
  <c r="P11" i="136" s="1"/>
  <c r="D11" i="189" s="1"/>
  <c r="D12" i="136"/>
  <c r="H12" i="136" s="1"/>
  <c r="L12" i="136" s="1"/>
  <c r="P12" i="136" s="1"/>
  <c r="D12" i="189" s="1"/>
  <c r="D13" i="136"/>
  <c r="H13" i="136" s="1"/>
  <c r="L13" i="136" s="1"/>
  <c r="P13" i="136" s="1"/>
  <c r="D13" i="189" s="1"/>
  <c r="D14" i="136"/>
  <c r="H14" i="136" s="1"/>
  <c r="L14" i="136" s="1"/>
  <c r="P14" i="136" s="1"/>
  <c r="D14" i="189" s="1"/>
  <c r="D15" i="136"/>
  <c r="H15" i="136" s="1"/>
  <c r="L15" i="136" s="1"/>
  <c r="P15" i="136" s="1"/>
  <c r="D15" i="189" s="1"/>
  <c r="D16" i="136"/>
  <c r="H16" i="136" s="1"/>
  <c r="L16" i="136" s="1"/>
  <c r="P16" i="136" s="1"/>
  <c r="D16" i="189" s="1"/>
  <c r="D17" i="136"/>
  <c r="H17" i="136" s="1"/>
  <c r="L17" i="136" s="1"/>
  <c r="P17" i="136" s="1"/>
  <c r="D17" i="189" s="1"/>
  <c r="D18" i="136"/>
  <c r="H18" i="136" s="1"/>
  <c r="L18" i="136" s="1"/>
  <c r="P18" i="136" s="1"/>
  <c r="D18" i="189" s="1"/>
  <c r="D19" i="136"/>
  <c r="H19" i="136" s="1"/>
  <c r="L19" i="136" s="1"/>
  <c r="P19" i="136" s="1"/>
  <c r="D19" i="189" s="1"/>
  <c r="D20" i="136"/>
  <c r="H20" i="136" s="1"/>
  <c r="L20" i="136" s="1"/>
  <c r="P20" i="136" s="1"/>
  <c r="D20" i="189" s="1"/>
  <c r="D21" i="136"/>
  <c r="H21" i="136" s="1"/>
  <c r="L21" i="136" s="1"/>
  <c r="P21" i="136" s="1"/>
  <c r="D21" i="189" s="1"/>
  <c r="D22" i="136"/>
  <c r="H22" i="136" s="1"/>
  <c r="L22" i="136" s="1"/>
  <c r="P22" i="136" s="1"/>
  <c r="D22" i="189" s="1"/>
  <c r="D23" i="136"/>
  <c r="H23" i="136" s="1"/>
  <c r="L23" i="136" s="1"/>
  <c r="P23" i="136" s="1"/>
  <c r="D23" i="189" s="1"/>
  <c r="D24" i="136"/>
  <c r="H24" i="136" s="1"/>
  <c r="L24" i="136" s="1"/>
  <c r="P24" i="136" s="1"/>
  <c r="D24" i="189" s="1"/>
  <c r="D25" i="136"/>
  <c r="H25" i="136" s="1"/>
  <c r="L25" i="136" s="1"/>
  <c r="P25" i="136" s="1"/>
  <c r="D25" i="189" s="1"/>
  <c r="D26" i="136"/>
  <c r="H26" i="136" s="1"/>
  <c r="L26" i="136" s="1"/>
  <c r="P26" i="136" s="1"/>
  <c r="D26" i="189" s="1"/>
  <c r="D27" i="136"/>
  <c r="H27" i="136" s="1"/>
  <c r="L27" i="136" s="1"/>
  <c r="P27" i="136" s="1"/>
  <c r="D27" i="189" s="1"/>
  <c r="D28" i="136"/>
  <c r="H28" i="136" s="1"/>
  <c r="L28" i="136" s="1"/>
  <c r="P28" i="136" s="1"/>
  <c r="D28" i="189" s="1"/>
  <c r="D29" i="136"/>
  <c r="H29" i="136" s="1"/>
  <c r="L29" i="136" s="1"/>
  <c r="P29" i="136" s="1"/>
  <c r="D29" i="189" s="1"/>
  <c r="D30" i="136"/>
  <c r="H30" i="136" s="1"/>
  <c r="L30" i="136" s="1"/>
  <c r="P30" i="136" s="1"/>
  <c r="D30" i="189" s="1"/>
  <c r="D31" i="136"/>
  <c r="H31" i="136" s="1"/>
  <c r="L31" i="136" s="1"/>
  <c r="P31" i="136" s="1"/>
  <c r="D31" i="189" s="1"/>
  <c r="D32" i="136"/>
  <c r="H32" i="136" s="1"/>
  <c r="L32" i="136" s="1"/>
  <c r="P32" i="136" s="1"/>
  <c r="D32" i="189" s="1"/>
  <c r="D33" i="136"/>
  <c r="H33" i="136" s="1"/>
  <c r="L33" i="136" s="1"/>
  <c r="P33" i="136" s="1"/>
  <c r="D33" i="189" s="1"/>
  <c r="D34" i="136"/>
  <c r="H34" i="136" s="1"/>
  <c r="L34" i="136" s="1"/>
  <c r="P34" i="136" s="1"/>
  <c r="D34" i="189" s="1"/>
  <c r="D35" i="136"/>
  <c r="H35" i="136" s="1"/>
  <c r="L35" i="136" s="1"/>
  <c r="P35" i="136" s="1"/>
  <c r="D35" i="189" s="1"/>
  <c r="D36" i="136"/>
  <c r="H36" i="136" s="1"/>
  <c r="L36" i="136" s="1"/>
  <c r="P36" i="136" s="1"/>
  <c r="D36" i="189" s="1"/>
  <c r="D37" i="136"/>
  <c r="H37" i="136" s="1"/>
  <c r="L37" i="136" s="1"/>
  <c r="P37" i="136" s="1"/>
  <c r="D37" i="189" s="1"/>
  <c r="D38" i="136"/>
  <c r="H38" i="136" s="1"/>
  <c r="L38" i="136" s="1"/>
  <c r="P38" i="136" s="1"/>
  <c r="D38" i="189" s="1"/>
  <c r="D39" i="136"/>
  <c r="H39" i="136" s="1"/>
  <c r="L39" i="136" s="1"/>
  <c r="P39" i="136" s="1"/>
  <c r="D39" i="189" s="1"/>
  <c r="D40" i="136"/>
  <c r="H40" i="136" s="1"/>
  <c r="L40" i="136" s="1"/>
  <c r="P40" i="136" s="1"/>
  <c r="D40" i="189" s="1"/>
  <c r="D41" i="136"/>
  <c r="H41" i="136" s="1"/>
  <c r="L41" i="136" s="1"/>
  <c r="P41" i="136" s="1"/>
  <c r="D41" i="189" s="1"/>
  <c r="D42" i="136"/>
  <c r="H42" i="136" s="1"/>
  <c r="L42" i="136" s="1"/>
  <c r="P42" i="136" s="1"/>
  <c r="D42" i="189" s="1"/>
  <c r="D43" i="136"/>
  <c r="H43" i="136" s="1"/>
  <c r="L43" i="136" s="1"/>
  <c r="P43" i="136" s="1"/>
  <c r="D43" i="189" s="1"/>
  <c r="D44" i="136"/>
  <c r="H44" i="136" s="1"/>
  <c r="L44" i="136" s="1"/>
  <c r="P44" i="136" s="1"/>
  <c r="D44" i="189" s="1"/>
  <c r="D45" i="136"/>
  <c r="H45" i="136" s="1"/>
  <c r="L45" i="136" s="1"/>
  <c r="P45" i="136" s="1"/>
  <c r="D45" i="189" s="1"/>
  <c r="D46" i="136"/>
  <c r="H46" i="136" s="1"/>
  <c r="L46" i="136" s="1"/>
  <c r="P46" i="136" s="1"/>
  <c r="D46" i="189" s="1"/>
  <c r="D47" i="136"/>
  <c r="H47" i="136" s="1"/>
  <c r="L47" i="136" s="1"/>
  <c r="P47" i="136" s="1"/>
  <c r="D47" i="189" s="1"/>
  <c r="D48" i="136"/>
  <c r="D49" i="136"/>
  <c r="H49" i="136" s="1"/>
  <c r="L49" i="136" s="1"/>
  <c r="P49" i="136" s="1"/>
  <c r="D49" i="189" s="1"/>
  <c r="D50" i="136"/>
  <c r="H50" i="136" s="1"/>
  <c r="L50" i="136" s="1"/>
  <c r="P50" i="136" s="1"/>
  <c r="D50" i="189" s="1"/>
  <c r="D51" i="136"/>
  <c r="H51" i="136" s="1"/>
  <c r="L51" i="136" s="1"/>
  <c r="P51" i="136" s="1"/>
  <c r="D51" i="189" s="1"/>
  <c r="D52" i="136"/>
  <c r="H52" i="136" s="1"/>
  <c r="L52" i="136" s="1"/>
  <c r="P52" i="136" s="1"/>
  <c r="D52" i="189" s="1"/>
  <c r="D53" i="136"/>
  <c r="H53" i="136" s="1"/>
  <c r="L53" i="136" s="1"/>
  <c r="P53" i="136" s="1"/>
  <c r="D53" i="189" s="1"/>
  <c r="D54" i="136"/>
  <c r="H54" i="136" s="1"/>
  <c r="L54" i="136" s="1"/>
  <c r="P54" i="136" s="1"/>
  <c r="D54" i="189" s="1"/>
  <c r="D55" i="136"/>
  <c r="H55" i="136" s="1"/>
  <c r="L55" i="136" s="1"/>
  <c r="P55" i="136" s="1"/>
  <c r="D55" i="189" s="1"/>
  <c r="D56" i="136"/>
  <c r="H56" i="136" s="1"/>
  <c r="L56" i="136" s="1"/>
  <c r="P56" i="136" s="1"/>
  <c r="D56" i="189" s="1"/>
  <c r="D57" i="136"/>
  <c r="H57" i="136" s="1"/>
  <c r="L57" i="136" s="1"/>
  <c r="P57" i="136" s="1"/>
  <c r="D57" i="189" s="1"/>
  <c r="D58" i="136"/>
  <c r="H58" i="136" s="1"/>
  <c r="L58" i="136" s="1"/>
  <c r="P58" i="136" s="1"/>
  <c r="D58" i="189" s="1"/>
  <c r="D59" i="136"/>
  <c r="H59" i="136" s="1"/>
  <c r="L59" i="136" s="1"/>
  <c r="P59" i="136" s="1"/>
  <c r="D59" i="189" s="1"/>
  <c r="D60" i="136"/>
  <c r="H60" i="136" s="1"/>
  <c r="L60" i="136" s="1"/>
  <c r="P60" i="136" s="1"/>
  <c r="D60" i="189" s="1"/>
  <c r="D61" i="136"/>
  <c r="H61" i="136" s="1"/>
  <c r="L61" i="136" s="1"/>
  <c r="P61" i="136" s="1"/>
  <c r="D61" i="189" s="1"/>
  <c r="D62" i="136"/>
  <c r="H62" i="136" s="1"/>
  <c r="L62" i="136" s="1"/>
  <c r="P62" i="136" s="1"/>
  <c r="D62" i="189" s="1"/>
  <c r="D63" i="136"/>
  <c r="H63" i="136" s="1"/>
  <c r="L63" i="136" s="1"/>
  <c r="P63" i="136" s="1"/>
  <c r="D63" i="189" s="1"/>
  <c r="D64" i="136"/>
  <c r="H64" i="136" s="1"/>
  <c r="L64" i="136" s="1"/>
  <c r="P64" i="136" s="1"/>
  <c r="D64" i="189" s="1"/>
  <c r="D65" i="136"/>
  <c r="H65" i="136" s="1"/>
  <c r="L65" i="136" s="1"/>
  <c r="P65" i="136" s="1"/>
  <c r="D65" i="189" s="1"/>
  <c r="D66" i="136"/>
  <c r="H66" i="136" s="1"/>
  <c r="L66" i="136" s="1"/>
  <c r="P66" i="136" s="1"/>
  <c r="D66" i="189" s="1"/>
  <c r="D67" i="136"/>
  <c r="H67" i="136" s="1"/>
  <c r="L67" i="136" s="1"/>
  <c r="P67" i="136" s="1"/>
  <c r="D67" i="189" s="1"/>
  <c r="D68" i="136"/>
  <c r="H68" i="136" s="1"/>
  <c r="L68" i="136" s="1"/>
  <c r="P68" i="136" s="1"/>
  <c r="D68" i="189" s="1"/>
  <c r="D69" i="136"/>
  <c r="H69" i="136" s="1"/>
  <c r="L69" i="136" s="1"/>
  <c r="P69" i="136" s="1"/>
  <c r="D69" i="189" s="1"/>
  <c r="D70" i="136"/>
  <c r="H70" i="136" s="1"/>
  <c r="L70" i="136" s="1"/>
  <c r="P70" i="136" s="1"/>
  <c r="D70" i="189" s="1"/>
  <c r="D71" i="136"/>
  <c r="H71" i="136" s="1"/>
  <c r="L71" i="136" s="1"/>
  <c r="P71" i="136" s="1"/>
  <c r="D71" i="189" s="1"/>
  <c r="D72" i="136"/>
  <c r="H72" i="136" s="1"/>
  <c r="L72" i="136" s="1"/>
  <c r="P72" i="136" s="1"/>
  <c r="D72" i="189" s="1"/>
  <c r="D73" i="136"/>
  <c r="H73" i="136" s="1"/>
  <c r="L73" i="136" s="1"/>
  <c r="P73" i="136" s="1"/>
  <c r="D73" i="189" s="1"/>
  <c r="D74" i="136"/>
  <c r="H74" i="136" s="1"/>
  <c r="L74" i="136" s="1"/>
  <c r="P74" i="136" s="1"/>
  <c r="D74" i="189" s="1"/>
  <c r="D75" i="136"/>
  <c r="H75" i="136" s="1"/>
  <c r="L75" i="136" s="1"/>
  <c r="P75" i="136" s="1"/>
  <c r="D75" i="189" s="1"/>
  <c r="D76" i="136"/>
  <c r="H76" i="136" s="1"/>
  <c r="L76" i="136" s="1"/>
  <c r="P76" i="136" s="1"/>
  <c r="D76" i="189" s="1"/>
  <c r="D77" i="136"/>
  <c r="H77" i="136" s="1"/>
  <c r="L77" i="136" s="1"/>
  <c r="P77" i="136" s="1"/>
  <c r="D77" i="189" s="1"/>
  <c r="D78" i="136"/>
  <c r="H78" i="136" s="1"/>
  <c r="L78" i="136" s="1"/>
  <c r="P78" i="136" s="1"/>
  <c r="D78" i="189" s="1"/>
  <c r="D79" i="136"/>
  <c r="H79" i="136" s="1"/>
  <c r="L79" i="136" s="1"/>
  <c r="P79" i="136" s="1"/>
  <c r="D79" i="189" s="1"/>
  <c r="D80" i="136"/>
  <c r="H80" i="136" s="1"/>
  <c r="L80" i="136" s="1"/>
  <c r="P80" i="136" s="1"/>
  <c r="D80" i="189" s="1"/>
  <c r="D81" i="136"/>
  <c r="H81" i="136" s="1"/>
  <c r="L81" i="136" s="1"/>
  <c r="P81" i="136" s="1"/>
  <c r="D81" i="189" s="1"/>
  <c r="D82" i="136"/>
  <c r="H82" i="136" s="1"/>
  <c r="L82" i="136" s="1"/>
  <c r="P82" i="136" s="1"/>
  <c r="D82" i="189" s="1"/>
  <c r="D83" i="136"/>
  <c r="H83" i="136" s="1"/>
  <c r="L83" i="136" s="1"/>
  <c r="P83" i="136" s="1"/>
  <c r="D83" i="189" s="1"/>
  <c r="D84" i="136"/>
  <c r="H84" i="136" s="1"/>
  <c r="L84" i="136" s="1"/>
  <c r="P84" i="136" s="1"/>
  <c r="D84" i="189" s="1"/>
  <c r="D85" i="136"/>
  <c r="H85" i="136" s="1"/>
  <c r="L85" i="136" s="1"/>
  <c r="P85" i="136" s="1"/>
  <c r="D85" i="189" s="1"/>
  <c r="D86" i="136"/>
  <c r="H86" i="136" s="1"/>
  <c r="L86" i="136" s="1"/>
  <c r="P86" i="136" s="1"/>
  <c r="D86" i="189" s="1"/>
  <c r="D87" i="136"/>
  <c r="H87" i="136" s="1"/>
  <c r="L87" i="136" s="1"/>
  <c r="P87" i="136" s="1"/>
  <c r="D87" i="189" s="1"/>
  <c r="D88" i="136"/>
  <c r="H88" i="136" s="1"/>
  <c r="L88" i="136" s="1"/>
  <c r="P88" i="136" s="1"/>
  <c r="D88" i="189" s="1"/>
  <c r="D89" i="136"/>
  <c r="H89" i="136" s="1"/>
  <c r="L89" i="136" s="1"/>
  <c r="P89" i="136" s="1"/>
  <c r="D89" i="189" s="1"/>
  <c r="D90" i="136"/>
  <c r="H90" i="136" s="1"/>
  <c r="L90" i="136" s="1"/>
  <c r="P90" i="136" s="1"/>
  <c r="D90" i="189" s="1"/>
  <c r="D91" i="136"/>
  <c r="H91" i="136" s="1"/>
  <c r="L91" i="136" s="1"/>
  <c r="P91" i="136" s="1"/>
  <c r="D91" i="189" s="1"/>
  <c r="D92" i="136"/>
  <c r="H92" i="136" s="1"/>
  <c r="L92" i="136" s="1"/>
  <c r="P92" i="136" s="1"/>
  <c r="D92" i="189" s="1"/>
  <c r="D93" i="136"/>
  <c r="H93" i="136" s="1"/>
  <c r="L93" i="136" s="1"/>
  <c r="P93" i="136" s="1"/>
  <c r="D93" i="189" s="1"/>
  <c r="D94" i="136"/>
  <c r="H94" i="136" s="1"/>
  <c r="L94" i="136" s="1"/>
  <c r="P94" i="136" s="1"/>
  <c r="D94" i="189" s="1"/>
  <c r="D95" i="136"/>
  <c r="H95" i="136" s="1"/>
  <c r="L95" i="136" s="1"/>
  <c r="P95" i="136" s="1"/>
  <c r="D95" i="189" s="1"/>
  <c r="D96" i="136"/>
  <c r="H96" i="136" s="1"/>
  <c r="L96" i="136" s="1"/>
  <c r="P96" i="136" s="1"/>
  <c r="D96" i="189" s="1"/>
  <c r="D97" i="136"/>
  <c r="H97" i="136" s="1"/>
  <c r="L97" i="136" s="1"/>
  <c r="P97" i="136" s="1"/>
  <c r="D97" i="189" s="1"/>
  <c r="D98" i="136"/>
  <c r="H98" i="136" s="1"/>
  <c r="L98" i="136" s="1"/>
  <c r="P98" i="136" s="1"/>
  <c r="D98" i="189" s="1"/>
  <c r="D99" i="136"/>
  <c r="H99" i="136" s="1"/>
  <c r="L99" i="136" s="1"/>
  <c r="P99" i="136" s="1"/>
  <c r="D99" i="189" s="1"/>
  <c r="D100" i="136"/>
  <c r="H100" i="136" s="1"/>
  <c r="L100" i="136" s="1"/>
  <c r="P100" i="136" s="1"/>
  <c r="D100" i="189" s="1"/>
  <c r="D101" i="136"/>
  <c r="H101" i="136" s="1"/>
  <c r="L101" i="136" s="1"/>
  <c r="P101" i="136" s="1"/>
  <c r="D101" i="189" s="1"/>
  <c r="D102" i="136"/>
  <c r="H102" i="136" s="1"/>
  <c r="L102" i="136" s="1"/>
  <c r="P102" i="136" s="1"/>
  <c r="D102" i="189" s="1"/>
  <c r="D103" i="136"/>
  <c r="H103" i="136" s="1"/>
  <c r="L103" i="136" s="1"/>
  <c r="P103" i="136" s="1"/>
  <c r="D103" i="189" s="1"/>
  <c r="D104" i="136"/>
  <c r="H104" i="136" s="1"/>
  <c r="L104" i="136" s="1"/>
  <c r="P104" i="136" s="1"/>
  <c r="D104" i="189" s="1"/>
  <c r="D105" i="136"/>
  <c r="H105" i="136" s="1"/>
  <c r="L105" i="136" s="1"/>
  <c r="P105" i="136" s="1"/>
  <c r="D105" i="189" s="1"/>
  <c r="D106" i="136"/>
  <c r="H106" i="136" s="1"/>
  <c r="L106" i="136" s="1"/>
  <c r="P106" i="136" s="1"/>
  <c r="D106" i="189" s="1"/>
  <c r="D107" i="136"/>
  <c r="H107" i="136" s="1"/>
  <c r="L107" i="136" s="1"/>
  <c r="P107" i="136" s="1"/>
  <c r="D107" i="189" s="1"/>
  <c r="D108" i="136"/>
  <c r="H108" i="136" s="1"/>
  <c r="L108" i="136" s="1"/>
  <c r="P108" i="136" s="1"/>
  <c r="D108" i="189" s="1"/>
  <c r="D109" i="136"/>
  <c r="H109" i="136" s="1"/>
  <c r="L109" i="136" s="1"/>
  <c r="P109" i="136" s="1"/>
  <c r="D109" i="189" s="1"/>
  <c r="D110" i="136"/>
  <c r="H110" i="136" s="1"/>
  <c r="L110" i="136" s="1"/>
  <c r="P110" i="136" s="1"/>
  <c r="D110" i="189" s="1"/>
  <c r="D111" i="136"/>
  <c r="H111" i="136" s="1"/>
  <c r="L111" i="136" s="1"/>
  <c r="P111" i="136" s="1"/>
  <c r="D111" i="189" s="1"/>
  <c r="D112" i="136"/>
  <c r="H112" i="136" s="1"/>
  <c r="L112" i="136" s="1"/>
  <c r="P112" i="136" s="1"/>
  <c r="D112" i="189" s="1"/>
  <c r="D113" i="136"/>
  <c r="H113" i="136" s="1"/>
  <c r="L113" i="136" s="1"/>
  <c r="P113" i="136" s="1"/>
  <c r="D113" i="189" s="1"/>
  <c r="D114" i="136"/>
  <c r="H114" i="136" s="1"/>
  <c r="L114" i="136" s="1"/>
  <c r="P114" i="136" s="1"/>
  <c r="D114" i="189" s="1"/>
  <c r="D115" i="136"/>
  <c r="H115" i="136" s="1"/>
  <c r="L115" i="136" s="1"/>
  <c r="P115" i="136" s="1"/>
  <c r="D115" i="189" s="1"/>
  <c r="D116" i="136"/>
  <c r="H116" i="136" s="1"/>
  <c r="L116" i="136" s="1"/>
  <c r="P116" i="136" s="1"/>
  <c r="D116" i="189" s="1"/>
  <c r="D117" i="136"/>
  <c r="H117" i="136" s="1"/>
  <c r="L117" i="136" s="1"/>
  <c r="P117" i="136" s="1"/>
  <c r="D117" i="189" s="1"/>
  <c r="D118" i="136"/>
  <c r="H118" i="136" s="1"/>
  <c r="L118" i="136" s="1"/>
  <c r="P118" i="136" s="1"/>
  <c r="D118" i="189" s="1"/>
  <c r="D119" i="136"/>
  <c r="H119" i="136" s="1"/>
  <c r="L119" i="136" s="1"/>
  <c r="P119" i="136" s="1"/>
  <c r="D119" i="189" s="1"/>
  <c r="D120" i="136"/>
  <c r="H120" i="136" s="1"/>
  <c r="L120" i="136" s="1"/>
  <c r="P120" i="136" s="1"/>
  <c r="D120" i="189" s="1"/>
  <c r="D121" i="136"/>
  <c r="H121" i="136" s="1"/>
  <c r="L121" i="136" s="1"/>
  <c r="P121" i="136" s="1"/>
  <c r="D121" i="189" s="1"/>
  <c r="D122" i="136"/>
  <c r="H122" i="136" s="1"/>
  <c r="L122" i="136" s="1"/>
  <c r="P122" i="136" s="1"/>
  <c r="D122" i="189" s="1"/>
  <c r="D123" i="136"/>
  <c r="H123" i="136" s="1"/>
  <c r="L123" i="136" s="1"/>
  <c r="P123" i="136" s="1"/>
  <c r="D123" i="189" s="1"/>
  <c r="D124" i="136"/>
  <c r="H124" i="136" s="1"/>
  <c r="L124" i="136" s="1"/>
  <c r="P124" i="136" s="1"/>
  <c r="D124" i="189" s="1"/>
  <c r="D125" i="136"/>
  <c r="H125" i="136" s="1"/>
  <c r="L125" i="136" s="1"/>
  <c r="P125" i="136" s="1"/>
  <c r="D125" i="189" s="1"/>
  <c r="D126" i="136"/>
  <c r="H126" i="136" s="1"/>
  <c r="L126" i="136" s="1"/>
  <c r="P126" i="136" s="1"/>
  <c r="D126" i="189" s="1"/>
  <c r="D127" i="136"/>
  <c r="H127" i="136" s="1"/>
  <c r="L127" i="136" s="1"/>
  <c r="P127" i="136" s="1"/>
  <c r="D127" i="189" s="1"/>
  <c r="D128" i="136"/>
  <c r="H128" i="136" s="1"/>
  <c r="L128" i="136" s="1"/>
  <c r="P128" i="136" s="1"/>
  <c r="D128" i="189" s="1"/>
  <c r="D129" i="136"/>
  <c r="H129" i="136" s="1"/>
  <c r="L129" i="136" s="1"/>
  <c r="P129" i="136" s="1"/>
  <c r="D129" i="189" s="1"/>
  <c r="D130" i="136"/>
  <c r="H130" i="136" s="1"/>
  <c r="L130" i="136" s="1"/>
  <c r="P130" i="136" s="1"/>
  <c r="D130" i="189" s="1"/>
  <c r="D131" i="136"/>
  <c r="H131" i="136" s="1"/>
  <c r="L131" i="136" s="1"/>
  <c r="P131" i="136" s="1"/>
  <c r="D131" i="189" s="1"/>
  <c r="D132" i="136"/>
  <c r="H132" i="136" s="1"/>
  <c r="L132" i="136" s="1"/>
  <c r="P132" i="136" s="1"/>
  <c r="D132" i="189" s="1"/>
  <c r="D133" i="136"/>
  <c r="H133" i="136" s="1"/>
  <c r="L133" i="136" s="1"/>
  <c r="P133" i="136" s="1"/>
  <c r="D133" i="189" s="1"/>
  <c r="D134" i="136"/>
  <c r="H134" i="136" s="1"/>
  <c r="L134" i="136" s="1"/>
  <c r="P134" i="136" s="1"/>
  <c r="D134" i="189" s="1"/>
  <c r="D135" i="136"/>
  <c r="H135" i="136" s="1"/>
  <c r="L135" i="136" s="1"/>
  <c r="P135" i="136" s="1"/>
  <c r="D135" i="189" s="1"/>
  <c r="D136" i="136"/>
  <c r="H136" i="136" s="1"/>
  <c r="L136" i="136" s="1"/>
  <c r="P136" i="136" s="1"/>
  <c r="D136" i="189" s="1"/>
  <c r="D137" i="136"/>
  <c r="H137" i="136" s="1"/>
  <c r="L137" i="136" s="1"/>
  <c r="P137" i="136" s="1"/>
  <c r="D137" i="189" s="1"/>
  <c r="D138" i="136"/>
  <c r="H138" i="136" s="1"/>
  <c r="L138" i="136" s="1"/>
  <c r="P138" i="136" s="1"/>
  <c r="D138" i="189" s="1"/>
  <c r="D139" i="136"/>
  <c r="H139" i="136" s="1"/>
  <c r="L139" i="136" s="1"/>
  <c r="P139" i="136" s="1"/>
  <c r="D139" i="189" s="1"/>
  <c r="D140" i="136"/>
  <c r="H140" i="136" s="1"/>
  <c r="L140" i="136" s="1"/>
  <c r="P140" i="136" s="1"/>
  <c r="D140" i="189" s="1"/>
  <c r="D141" i="136"/>
  <c r="H141" i="136" s="1"/>
  <c r="L141" i="136" s="1"/>
  <c r="P141" i="136" s="1"/>
  <c r="D141" i="189" s="1"/>
  <c r="D142" i="136"/>
  <c r="H142" i="136" s="1"/>
  <c r="L142" i="136" s="1"/>
  <c r="P142" i="136" s="1"/>
  <c r="D142" i="189" s="1"/>
  <c r="D143" i="136"/>
  <c r="H143" i="136" s="1"/>
  <c r="L143" i="136" s="1"/>
  <c r="P143" i="136" s="1"/>
  <c r="D143" i="189" s="1"/>
  <c r="D144" i="136"/>
  <c r="H144" i="136" s="1"/>
  <c r="L144" i="136" s="1"/>
  <c r="P144" i="136" s="1"/>
  <c r="D144" i="189" s="1"/>
  <c r="D145" i="136"/>
  <c r="H145" i="136" s="1"/>
  <c r="L145" i="136" s="1"/>
  <c r="P145" i="136" s="1"/>
  <c r="D145" i="189" s="1"/>
  <c r="D146" i="136"/>
  <c r="H146" i="136" s="1"/>
  <c r="L146" i="136" s="1"/>
  <c r="P146" i="136" s="1"/>
  <c r="D146" i="189" s="1"/>
  <c r="D147" i="136"/>
  <c r="H147" i="136" s="1"/>
  <c r="L147" i="136" s="1"/>
  <c r="P147" i="136" s="1"/>
  <c r="D147" i="189" s="1"/>
  <c r="D148" i="136"/>
  <c r="H148" i="136" s="1"/>
  <c r="L148" i="136" s="1"/>
  <c r="P148" i="136" s="1"/>
  <c r="D148" i="189" s="1"/>
  <c r="D149" i="136"/>
  <c r="H149" i="136" s="1"/>
  <c r="L149" i="136" s="1"/>
  <c r="P149" i="136" s="1"/>
  <c r="D149" i="189" s="1"/>
  <c r="D150" i="136"/>
  <c r="H150" i="136" s="1"/>
  <c r="L150" i="136" s="1"/>
  <c r="P150" i="136" s="1"/>
  <c r="D150" i="189" s="1"/>
  <c r="D151" i="136"/>
  <c r="H151" i="136" s="1"/>
  <c r="L151" i="136" s="1"/>
  <c r="P151" i="136" s="1"/>
  <c r="D151" i="189" s="1"/>
  <c r="D152" i="136"/>
  <c r="H152" i="136" s="1"/>
  <c r="L152" i="136" s="1"/>
  <c r="P152" i="136" s="1"/>
  <c r="D152" i="189" s="1"/>
  <c r="D153" i="136"/>
  <c r="H153" i="136" s="1"/>
  <c r="L153" i="136" s="1"/>
  <c r="P153" i="136" s="1"/>
  <c r="D153" i="189" s="1"/>
  <c r="D154" i="136"/>
  <c r="H154" i="136" s="1"/>
  <c r="L154" i="136" s="1"/>
  <c r="P154" i="136" s="1"/>
  <c r="D154" i="189" s="1"/>
  <c r="D155" i="136"/>
  <c r="H155" i="136" s="1"/>
  <c r="L155" i="136" s="1"/>
  <c r="P155" i="136" s="1"/>
  <c r="D155" i="189" s="1"/>
  <c r="D156" i="136"/>
  <c r="H156" i="136" s="1"/>
  <c r="L156" i="136" s="1"/>
  <c r="P156" i="136" s="1"/>
  <c r="D156" i="189" s="1"/>
  <c r="D157" i="136"/>
  <c r="H157" i="136" s="1"/>
  <c r="L157" i="136" s="1"/>
  <c r="P157" i="136" s="1"/>
  <c r="D157" i="189" s="1"/>
  <c r="D158" i="136"/>
  <c r="H158" i="136" s="1"/>
  <c r="L158" i="136" s="1"/>
  <c r="P158" i="136" s="1"/>
  <c r="D158" i="189" s="1"/>
  <c r="D159" i="136"/>
  <c r="H159" i="136" s="1"/>
  <c r="L159" i="136" s="1"/>
  <c r="P159" i="136" s="1"/>
  <c r="D159" i="189" s="1"/>
  <c r="D160" i="136"/>
  <c r="H160" i="136" s="1"/>
  <c r="L160" i="136" s="1"/>
  <c r="P160" i="136" s="1"/>
  <c r="D160" i="189" s="1"/>
  <c r="D161" i="136"/>
  <c r="H161" i="136" s="1"/>
  <c r="L161" i="136" s="1"/>
  <c r="P161" i="136" s="1"/>
  <c r="D161" i="189" s="1"/>
  <c r="D162" i="136"/>
  <c r="H162" i="136" s="1"/>
  <c r="L162" i="136" s="1"/>
  <c r="P162" i="136" s="1"/>
  <c r="D162" i="189" s="1"/>
  <c r="D163" i="136"/>
  <c r="H163" i="136" s="1"/>
  <c r="L163" i="136" s="1"/>
  <c r="P163" i="136" s="1"/>
  <c r="D163" i="189" s="1"/>
  <c r="D164" i="136"/>
  <c r="H164" i="136" s="1"/>
  <c r="L164" i="136" s="1"/>
  <c r="P164" i="136" s="1"/>
  <c r="D164" i="189" s="1"/>
  <c r="D165" i="136"/>
  <c r="H165" i="136" s="1"/>
  <c r="L165" i="136" s="1"/>
  <c r="P165" i="136" s="1"/>
  <c r="D165" i="189" s="1"/>
  <c r="D166" i="136"/>
  <c r="H166" i="136" s="1"/>
  <c r="L166" i="136" s="1"/>
  <c r="P166" i="136" s="1"/>
  <c r="D166" i="189" s="1"/>
  <c r="D167" i="136"/>
  <c r="H167" i="136" s="1"/>
  <c r="L167" i="136" s="1"/>
  <c r="P167" i="136" s="1"/>
  <c r="D167" i="189" s="1"/>
  <c r="D168" i="136"/>
  <c r="H168" i="136" s="1"/>
  <c r="L168" i="136" s="1"/>
  <c r="P168" i="136" s="1"/>
  <c r="D168" i="189" s="1"/>
  <c r="D169" i="136"/>
  <c r="H169" i="136" s="1"/>
  <c r="L169" i="136" s="1"/>
  <c r="P169" i="136" s="1"/>
  <c r="D169" i="189" s="1"/>
  <c r="D170" i="136"/>
  <c r="H170" i="136" s="1"/>
  <c r="L170" i="136" s="1"/>
  <c r="P170" i="136" s="1"/>
  <c r="D170" i="189" s="1"/>
  <c r="D171" i="136"/>
  <c r="H171" i="136" s="1"/>
  <c r="L171" i="136" s="1"/>
  <c r="P171" i="136" s="1"/>
  <c r="D171" i="189" s="1"/>
  <c r="D172" i="136"/>
  <c r="H172" i="136" s="1"/>
  <c r="L172" i="136" s="1"/>
  <c r="P172" i="136" s="1"/>
  <c r="D172" i="189" s="1"/>
  <c r="D173" i="136"/>
  <c r="H173" i="136" s="1"/>
  <c r="L173" i="136" s="1"/>
  <c r="P173" i="136" s="1"/>
  <c r="D173" i="189" s="1"/>
  <c r="D174" i="136"/>
  <c r="H174" i="136" s="1"/>
  <c r="L174" i="136" s="1"/>
  <c r="P174" i="136" s="1"/>
  <c r="D174" i="189" s="1"/>
  <c r="D175" i="136"/>
  <c r="H175" i="136" s="1"/>
  <c r="L175" i="136" s="1"/>
  <c r="P175" i="136" s="1"/>
  <c r="D175" i="189" s="1"/>
  <c r="D176" i="136"/>
  <c r="H176" i="136" s="1"/>
  <c r="L176" i="136" s="1"/>
  <c r="P176" i="136" s="1"/>
  <c r="D176" i="189" s="1"/>
  <c r="D177" i="136"/>
  <c r="H177" i="136" s="1"/>
  <c r="L177" i="136" s="1"/>
  <c r="P177" i="136" s="1"/>
  <c r="D177" i="189" s="1"/>
  <c r="D178" i="136"/>
  <c r="H178" i="136" s="1"/>
  <c r="L178" i="136" s="1"/>
  <c r="P178" i="136" s="1"/>
  <c r="D178" i="189" s="1"/>
  <c r="D179" i="136"/>
  <c r="H179" i="136" s="1"/>
  <c r="L179" i="136" s="1"/>
  <c r="P179" i="136" s="1"/>
  <c r="D179" i="189" s="1"/>
  <c r="D180" i="136"/>
  <c r="H180" i="136" s="1"/>
  <c r="L180" i="136" s="1"/>
  <c r="P180" i="136" s="1"/>
  <c r="D180" i="189" s="1"/>
  <c r="D181" i="136"/>
  <c r="H181" i="136" s="1"/>
  <c r="L181" i="136" s="1"/>
  <c r="P181" i="136" s="1"/>
  <c r="D181" i="189" s="1"/>
  <c r="D182" i="136"/>
  <c r="H182" i="136" s="1"/>
  <c r="L182" i="136" s="1"/>
  <c r="P182" i="136" s="1"/>
  <c r="D182" i="189" s="1"/>
  <c r="D183" i="136"/>
  <c r="H183" i="136" s="1"/>
  <c r="L183" i="136" s="1"/>
  <c r="P183" i="136" s="1"/>
  <c r="D183" i="189" s="1"/>
  <c r="D184" i="136"/>
  <c r="H184" i="136" s="1"/>
  <c r="L184" i="136" s="1"/>
  <c r="P184" i="136" s="1"/>
  <c r="D184" i="189" s="1"/>
  <c r="D185" i="136"/>
  <c r="H185" i="136" s="1"/>
  <c r="L185" i="136" s="1"/>
  <c r="P185" i="136" s="1"/>
  <c r="D185" i="189" s="1"/>
  <c r="D186" i="136"/>
  <c r="H186" i="136" s="1"/>
  <c r="L186" i="136" s="1"/>
  <c r="P186" i="136" s="1"/>
  <c r="D186" i="189" s="1"/>
  <c r="D187" i="136"/>
  <c r="H187" i="136" s="1"/>
  <c r="L187" i="136" s="1"/>
  <c r="P187" i="136" s="1"/>
  <c r="D187" i="189" s="1"/>
  <c r="D188" i="136"/>
  <c r="H188" i="136" s="1"/>
  <c r="L188" i="136" s="1"/>
  <c r="P188" i="136" s="1"/>
  <c r="D188" i="189" s="1"/>
  <c r="D189" i="136"/>
  <c r="H189" i="136" s="1"/>
  <c r="L189" i="136" s="1"/>
  <c r="P189" i="136" s="1"/>
  <c r="D189" i="189" s="1"/>
  <c r="D190" i="136"/>
  <c r="H190" i="136" s="1"/>
  <c r="L190" i="136" s="1"/>
  <c r="P190" i="136" s="1"/>
  <c r="D190" i="189" s="1"/>
  <c r="D191" i="136"/>
  <c r="H191" i="136" s="1"/>
  <c r="L191" i="136" s="1"/>
  <c r="P191" i="136" s="1"/>
  <c r="D191" i="189" s="1"/>
  <c r="D192" i="136"/>
  <c r="H192" i="136" s="1"/>
  <c r="L192" i="136" s="1"/>
  <c r="P192" i="136" s="1"/>
  <c r="D192" i="189" s="1"/>
  <c r="D193" i="136"/>
  <c r="H193" i="136" s="1"/>
  <c r="L193" i="136" s="1"/>
  <c r="P193" i="136" s="1"/>
  <c r="D193" i="189" s="1"/>
  <c r="D194" i="136"/>
  <c r="H194" i="136" s="1"/>
  <c r="L194" i="136" s="1"/>
  <c r="P194" i="136" s="1"/>
  <c r="D194" i="189" s="1"/>
  <c r="D195" i="136"/>
  <c r="H195" i="136" s="1"/>
  <c r="L195" i="136" s="1"/>
  <c r="P195" i="136" s="1"/>
  <c r="D195" i="189" s="1"/>
  <c r="D196" i="136"/>
  <c r="H196" i="136" s="1"/>
  <c r="L196" i="136" s="1"/>
  <c r="P196" i="136" s="1"/>
  <c r="D196" i="189" s="1"/>
  <c r="D197" i="136"/>
  <c r="H197" i="136" s="1"/>
  <c r="L197" i="136" s="1"/>
  <c r="P197" i="136" s="1"/>
  <c r="D197" i="189" s="1"/>
  <c r="D198" i="136"/>
  <c r="H198" i="136" s="1"/>
  <c r="L198" i="136" s="1"/>
  <c r="P198" i="136" s="1"/>
  <c r="D198" i="189" s="1"/>
  <c r="D199" i="136"/>
  <c r="H199" i="136" s="1"/>
  <c r="L199" i="136" s="1"/>
  <c r="P199" i="136" s="1"/>
  <c r="D199" i="189" s="1"/>
  <c r="D200" i="136"/>
  <c r="H200" i="136" s="1"/>
  <c r="L200" i="136" s="1"/>
  <c r="P200" i="136" s="1"/>
  <c r="D200" i="189" s="1"/>
  <c r="D201" i="136"/>
  <c r="H201" i="136" s="1"/>
  <c r="L201" i="136" s="1"/>
  <c r="P201" i="136" s="1"/>
  <c r="D201" i="189" s="1"/>
  <c r="D202" i="136"/>
  <c r="H202" i="136" s="1"/>
  <c r="L202" i="136" s="1"/>
  <c r="P202" i="136" s="1"/>
  <c r="D202" i="189" s="1"/>
  <c r="D203" i="136"/>
  <c r="H203" i="136" s="1"/>
  <c r="L203" i="136" s="1"/>
  <c r="P203" i="136" s="1"/>
  <c r="D203" i="189" s="1"/>
  <c r="D204" i="136"/>
  <c r="H204" i="136" s="1"/>
  <c r="L204" i="136" s="1"/>
  <c r="P204" i="136" s="1"/>
  <c r="D204" i="189" s="1"/>
  <c r="D205" i="136"/>
  <c r="H205" i="136" s="1"/>
  <c r="L205" i="136" s="1"/>
  <c r="P205" i="136" s="1"/>
  <c r="D205" i="189" s="1"/>
  <c r="D6" i="136"/>
  <c r="H6" i="136" s="1"/>
  <c r="L6" i="136" s="1"/>
  <c r="P6" i="136" s="1"/>
  <c r="D6" i="189" s="1"/>
  <c r="H48" i="136" l="1"/>
  <c r="L48" i="136" s="1"/>
  <c r="P48" i="136" s="1"/>
  <c r="D48" i="189" s="1"/>
  <c r="U172" i="136"/>
  <c r="U187" i="136"/>
  <c r="U136" i="136"/>
  <c r="U195" i="136"/>
  <c r="U197" i="136"/>
  <c r="U189" i="136"/>
  <c r="U183" i="136"/>
  <c r="U182" i="136"/>
  <c r="U178" i="136"/>
  <c r="U176" i="136"/>
  <c r="U174" i="136"/>
  <c r="U132" i="136"/>
  <c r="U154" i="136"/>
  <c r="U125" i="136"/>
  <c r="U173" i="136"/>
  <c r="U199" i="136"/>
  <c r="U198" i="136"/>
  <c r="U181" i="136"/>
  <c r="U193" i="136"/>
  <c r="U147" i="136"/>
  <c r="U205" i="136"/>
  <c r="U204" i="136"/>
  <c r="U202" i="136"/>
  <c r="U201" i="136"/>
  <c r="U200" i="136"/>
  <c r="U196" i="136"/>
  <c r="U194" i="136"/>
  <c r="U192" i="136"/>
  <c r="U191" i="136"/>
  <c r="U190" i="136"/>
  <c r="U188" i="136"/>
  <c r="U186" i="136"/>
  <c r="U184" i="136"/>
  <c r="U180" i="136"/>
  <c r="U179" i="136"/>
  <c r="U177" i="136"/>
  <c r="U175" i="136"/>
  <c r="U171" i="136"/>
  <c r="U170" i="136"/>
  <c r="U169" i="136"/>
  <c r="U168" i="136"/>
  <c r="U167" i="136"/>
  <c r="U166" i="136"/>
  <c r="U165" i="136"/>
  <c r="U164" i="136"/>
  <c r="U163" i="136"/>
  <c r="U162" i="136"/>
  <c r="U161" i="136"/>
  <c r="U160" i="136"/>
  <c r="U159" i="136"/>
  <c r="U157" i="136"/>
  <c r="U156" i="136"/>
  <c r="U155" i="136"/>
  <c r="U153" i="136"/>
  <c r="U152" i="136"/>
  <c r="U151" i="136"/>
  <c r="U150" i="136"/>
  <c r="U149" i="136"/>
  <c r="U148" i="136"/>
  <c r="U146" i="136"/>
  <c r="U145" i="136"/>
  <c r="U144" i="136"/>
  <c r="U143" i="136"/>
  <c r="U142" i="136"/>
  <c r="U141" i="136"/>
  <c r="U140" i="136"/>
  <c r="U139" i="136"/>
  <c r="U138" i="136"/>
  <c r="U137" i="136"/>
  <c r="U135" i="136"/>
  <c r="U134" i="136"/>
  <c r="U133" i="136"/>
  <c r="U131" i="136"/>
  <c r="U130" i="136"/>
  <c r="U129" i="136"/>
  <c r="U128" i="136"/>
  <c r="U127" i="136"/>
  <c r="U126" i="136"/>
  <c r="U124" i="136"/>
  <c r="U122" i="136"/>
  <c r="U121" i="136"/>
  <c r="K18" i="189"/>
  <c r="K25" i="189"/>
  <c r="I25" i="189"/>
  <c r="I18" i="189"/>
  <c r="J64" i="53" l="1"/>
  <c r="J63" i="53"/>
  <c r="J59" i="53"/>
  <c r="A64" i="53"/>
  <c r="A63" i="53"/>
  <c r="A59" i="53"/>
  <c r="O217" i="136"/>
  <c r="O216" i="136"/>
  <c r="B217" i="136"/>
  <c r="B216" i="136"/>
  <c r="F30" i="136" l="1"/>
  <c r="J35" i="189" l="1"/>
  <c r="J30" i="136"/>
  <c r="L35" i="189"/>
  <c r="N30" i="136"/>
  <c r="K120" i="136"/>
  <c r="G120" i="136"/>
  <c r="G118" i="136"/>
  <c r="F118" i="136"/>
  <c r="K119" i="136"/>
  <c r="G119" i="136"/>
  <c r="F119" i="136"/>
  <c r="K117" i="136"/>
  <c r="G117" i="136"/>
  <c r="F117" i="136"/>
  <c r="K116" i="136"/>
  <c r="G116" i="136"/>
  <c r="T116" i="136" s="1"/>
  <c r="K115" i="136"/>
  <c r="G115" i="136"/>
  <c r="F115" i="136"/>
  <c r="K114" i="136"/>
  <c r="G114" i="136"/>
  <c r="G113" i="136"/>
  <c r="F113" i="136"/>
  <c r="G112" i="136"/>
  <c r="F112" i="136"/>
  <c r="G111" i="136"/>
  <c r="F111" i="136"/>
  <c r="G110" i="136"/>
  <c r="F110" i="136"/>
  <c r="G109" i="136"/>
  <c r="F109" i="136"/>
  <c r="G108" i="136"/>
  <c r="F108" i="136"/>
  <c r="G107" i="136"/>
  <c r="F107" i="136"/>
  <c r="G106" i="136"/>
  <c r="F106" i="136"/>
  <c r="G105" i="136"/>
  <c r="F105" i="136"/>
  <c r="G104" i="136"/>
  <c r="F104" i="136"/>
  <c r="G103" i="136"/>
  <c r="F103" i="136"/>
  <c r="G102" i="136"/>
  <c r="F102" i="136"/>
  <c r="G101" i="136"/>
  <c r="F101" i="136"/>
  <c r="K100" i="136"/>
  <c r="G100" i="136"/>
  <c r="G99" i="136"/>
  <c r="F99" i="136"/>
  <c r="K98" i="136"/>
  <c r="G98" i="136"/>
  <c r="F98" i="136"/>
  <c r="G97" i="136"/>
  <c r="F97" i="136"/>
  <c r="G87" i="136"/>
  <c r="G86" i="136"/>
  <c r="F86" i="136"/>
  <c r="G85" i="136"/>
  <c r="F85" i="136"/>
  <c r="G84" i="136"/>
  <c r="F84" i="136"/>
  <c r="G83" i="136"/>
  <c r="F83" i="136"/>
  <c r="G82" i="136"/>
  <c r="F82" i="136"/>
  <c r="G81" i="136"/>
  <c r="F81" i="136"/>
  <c r="T114" i="136" l="1"/>
  <c r="T117" i="136"/>
  <c r="T115" i="136"/>
  <c r="T98" i="136"/>
  <c r="T100" i="136"/>
  <c r="J87" i="136"/>
  <c r="F87" i="136"/>
  <c r="J100" i="136"/>
  <c r="F100" i="136"/>
  <c r="J114" i="136"/>
  <c r="F114" i="136"/>
  <c r="J116" i="136"/>
  <c r="F116" i="136"/>
  <c r="J120" i="136"/>
  <c r="F120" i="136"/>
  <c r="T119" i="136"/>
  <c r="T120" i="136"/>
  <c r="K118" i="136"/>
  <c r="T118" i="136" s="1"/>
  <c r="K113" i="136"/>
  <c r="T113" i="136" s="1"/>
  <c r="K112" i="136"/>
  <c r="T112" i="136" s="1"/>
  <c r="K111" i="136"/>
  <c r="T111" i="136" s="1"/>
  <c r="K110" i="136"/>
  <c r="T110" i="136" s="1"/>
  <c r="K109" i="136"/>
  <c r="T109" i="136" s="1"/>
  <c r="K108" i="136"/>
  <c r="T108" i="136" s="1"/>
  <c r="K107" i="136"/>
  <c r="T107" i="136" s="1"/>
  <c r="K106" i="136"/>
  <c r="T106" i="136" s="1"/>
  <c r="K105" i="136"/>
  <c r="T105" i="136" s="1"/>
  <c r="K104" i="136"/>
  <c r="T104" i="136" s="1"/>
  <c r="K103" i="136"/>
  <c r="T103" i="136" s="1"/>
  <c r="K102" i="136"/>
  <c r="T102" i="136" s="1"/>
  <c r="K101" i="136"/>
  <c r="T101" i="136" s="1"/>
  <c r="K99" i="136"/>
  <c r="T99" i="136" s="1"/>
  <c r="K97" i="136"/>
  <c r="T97" i="136" s="1"/>
  <c r="K87" i="136"/>
  <c r="T87" i="136" s="1"/>
  <c r="K86" i="136"/>
  <c r="T86" i="136" s="1"/>
  <c r="K85" i="136"/>
  <c r="T85" i="136" s="1"/>
  <c r="K84" i="136"/>
  <c r="T84" i="136" s="1"/>
  <c r="K83" i="136"/>
  <c r="T83" i="136" s="1"/>
  <c r="K82" i="136"/>
  <c r="T82" i="136" s="1"/>
  <c r="K81" i="136"/>
  <c r="T81" i="136" s="1"/>
  <c r="J83" i="136"/>
  <c r="N104" i="136"/>
  <c r="N108" i="136"/>
  <c r="N111" i="136"/>
  <c r="N115" i="136"/>
  <c r="N117" i="136"/>
  <c r="N119" i="136"/>
  <c r="R82" i="136"/>
  <c r="F82" i="189" s="1"/>
  <c r="E82" i="189" s="1"/>
  <c r="R86" i="136"/>
  <c r="F86" i="189" s="1"/>
  <c r="E86" i="189" s="1"/>
  <c r="R106" i="136"/>
  <c r="F106" i="189" s="1"/>
  <c r="E106" i="189" s="1"/>
  <c r="R118" i="136"/>
  <c r="F118" i="189" s="1"/>
  <c r="E118" i="189" s="1"/>
  <c r="N120" i="136"/>
  <c r="J117" i="136"/>
  <c r="N116" i="136"/>
  <c r="J113" i="136"/>
  <c r="J110" i="136"/>
  <c r="J109" i="136"/>
  <c r="R109" i="136"/>
  <c r="F109" i="189" s="1"/>
  <c r="E109" i="189" s="1"/>
  <c r="J107" i="136"/>
  <c r="J106" i="136"/>
  <c r="J102" i="136"/>
  <c r="J98" i="136"/>
  <c r="J97" i="136"/>
  <c r="J85" i="136"/>
  <c r="J82" i="136"/>
  <c r="N83" i="136"/>
  <c r="J86" i="136"/>
  <c r="N98" i="136"/>
  <c r="J99" i="136"/>
  <c r="N100" i="136"/>
  <c r="J103" i="136"/>
  <c r="J104" i="136"/>
  <c r="J112" i="136"/>
  <c r="N114" i="136"/>
  <c r="J115" i="136"/>
  <c r="J118" i="136"/>
  <c r="N118" i="136"/>
  <c r="N112" i="136"/>
  <c r="N109" i="136"/>
  <c r="J105" i="136"/>
  <c r="N105" i="136"/>
  <c r="N103" i="136"/>
  <c r="R103" i="136"/>
  <c r="F103" i="189" s="1"/>
  <c r="E103" i="189" s="1"/>
  <c r="N102" i="136"/>
  <c r="N101" i="136"/>
  <c r="R99" i="136"/>
  <c r="F99" i="189" s="1"/>
  <c r="E99" i="189" s="1"/>
  <c r="N99" i="136"/>
  <c r="N97" i="136"/>
  <c r="N86" i="136"/>
  <c r="N85" i="136"/>
  <c r="N84" i="136"/>
  <c r="N82" i="136"/>
  <c r="N81" i="136"/>
  <c r="J81" i="136"/>
  <c r="R81" i="136"/>
  <c r="F81" i="189" s="1"/>
  <c r="E81" i="189" s="1"/>
  <c r="R105" i="136"/>
  <c r="F105" i="189" s="1"/>
  <c r="E105" i="189" s="1"/>
  <c r="R104" i="136"/>
  <c r="F104" i="189" s="1"/>
  <c r="E104" i="189" s="1"/>
  <c r="R102" i="136"/>
  <c r="F102" i="189" s="1"/>
  <c r="E102" i="189" s="1"/>
  <c r="J101" i="136"/>
  <c r="R101" i="136"/>
  <c r="F101" i="189" s="1"/>
  <c r="E101" i="189" s="1"/>
  <c r="R100" i="136"/>
  <c r="F100" i="189" s="1"/>
  <c r="E100" i="189" s="1"/>
  <c r="R98" i="136"/>
  <c r="F98" i="189" s="1"/>
  <c r="E98" i="189" s="1"/>
  <c r="R97" i="136"/>
  <c r="F97" i="189" s="1"/>
  <c r="E97" i="189" s="1"/>
  <c r="R116" i="136"/>
  <c r="F116" i="189" s="1"/>
  <c r="E116" i="189" s="1"/>
  <c r="J119" i="136"/>
  <c r="R120" i="136"/>
  <c r="F120" i="189" s="1"/>
  <c r="E120" i="189" s="1"/>
  <c r="R119" i="136"/>
  <c r="F119" i="189" s="1"/>
  <c r="E119" i="189" s="1"/>
  <c r="R117" i="136"/>
  <c r="F117" i="189" s="1"/>
  <c r="E117" i="189" s="1"/>
  <c r="R115" i="136"/>
  <c r="F115" i="189" s="1"/>
  <c r="E115" i="189" s="1"/>
  <c r="R114" i="136"/>
  <c r="F114" i="189" s="1"/>
  <c r="E114" i="189" s="1"/>
  <c r="N107" i="136"/>
  <c r="J108" i="136"/>
  <c r="N110" i="136"/>
  <c r="J111" i="136"/>
  <c r="R113" i="136"/>
  <c r="F113" i="189" s="1"/>
  <c r="E113" i="189" s="1"/>
  <c r="R112" i="136"/>
  <c r="F112" i="189" s="1"/>
  <c r="E112" i="189" s="1"/>
  <c r="R111" i="136"/>
  <c r="F111" i="189" s="1"/>
  <c r="E111" i="189" s="1"/>
  <c r="R110" i="136"/>
  <c r="F110" i="189" s="1"/>
  <c r="E110" i="189" s="1"/>
  <c r="R108" i="136"/>
  <c r="F108" i="189" s="1"/>
  <c r="E108" i="189" s="1"/>
  <c r="R107" i="136"/>
  <c r="F107" i="189" s="1"/>
  <c r="E107" i="189" s="1"/>
  <c r="N87" i="136"/>
  <c r="R87" i="136"/>
  <c r="F87" i="189" s="1"/>
  <c r="E87" i="189" s="1"/>
  <c r="R85" i="136"/>
  <c r="F85" i="189" s="1"/>
  <c r="E85" i="189" s="1"/>
  <c r="J84" i="136"/>
  <c r="R84" i="136"/>
  <c r="F84" i="189" s="1"/>
  <c r="E84" i="189" s="1"/>
  <c r="R83" i="136"/>
  <c r="F83" i="189" s="1"/>
  <c r="E83" i="189" s="1"/>
  <c r="N113" i="136"/>
  <c r="N106" i="136"/>
  <c r="U87" i="136" l="1"/>
  <c r="U117" i="136"/>
  <c r="U108" i="136"/>
  <c r="U110" i="136"/>
  <c r="U120" i="136"/>
  <c r="U114" i="136"/>
  <c r="U100" i="136"/>
  <c r="U116" i="136"/>
  <c r="U119" i="136"/>
  <c r="U118" i="136"/>
  <c r="U115" i="136"/>
  <c r="U113" i="136"/>
  <c r="U112" i="136"/>
  <c r="U111" i="136"/>
  <c r="U109" i="136"/>
  <c r="U107" i="136"/>
  <c r="U106" i="136"/>
  <c r="U105" i="136"/>
  <c r="U104" i="136"/>
  <c r="U103" i="136"/>
  <c r="U102" i="136"/>
  <c r="U101" i="136"/>
  <c r="U99" i="136"/>
  <c r="U98" i="136"/>
  <c r="U97" i="136"/>
  <c r="U86" i="136"/>
  <c r="U85" i="136"/>
  <c r="U84" i="136"/>
  <c r="U83" i="136"/>
  <c r="U82" i="136"/>
  <c r="U81" i="136"/>
  <c r="K75" i="136" l="1"/>
  <c r="G75" i="136"/>
  <c r="F75" i="136"/>
  <c r="K74" i="136"/>
  <c r="G74" i="136"/>
  <c r="F74" i="136"/>
  <c r="K73" i="136"/>
  <c r="G73" i="136"/>
  <c r="F73" i="136"/>
  <c r="K72" i="136"/>
  <c r="G72" i="136"/>
  <c r="F72" i="136"/>
  <c r="K71" i="136"/>
  <c r="G71" i="136"/>
  <c r="F71" i="136"/>
  <c r="K70" i="136"/>
  <c r="G70" i="136"/>
  <c r="F70" i="136"/>
  <c r="K69" i="136"/>
  <c r="G69" i="136"/>
  <c r="F69" i="136"/>
  <c r="K68" i="136"/>
  <c r="G68" i="136"/>
  <c r="F68" i="136"/>
  <c r="K67" i="136"/>
  <c r="G67" i="136"/>
  <c r="F67" i="136"/>
  <c r="K66" i="136"/>
  <c r="G66" i="136"/>
  <c r="F66" i="136"/>
  <c r="K65" i="136"/>
  <c r="G65" i="136"/>
  <c r="F65" i="136"/>
  <c r="K64" i="136"/>
  <c r="G64" i="136"/>
  <c r="F64" i="136"/>
  <c r="K63" i="136"/>
  <c r="G63" i="136"/>
  <c r="F63" i="136"/>
  <c r="T75" i="136" l="1"/>
  <c r="T74" i="136"/>
  <c r="T73" i="136"/>
  <c r="T72" i="136"/>
  <c r="T69" i="136"/>
  <c r="T70" i="136"/>
  <c r="T71" i="136"/>
  <c r="T68" i="136"/>
  <c r="T67" i="136"/>
  <c r="T66" i="136"/>
  <c r="T65" i="136"/>
  <c r="T64" i="136"/>
  <c r="T63" i="136"/>
  <c r="R73" i="136"/>
  <c r="F73" i="189" s="1"/>
  <c r="E73" i="189" s="1"/>
  <c r="R75" i="136"/>
  <c r="F75" i="189" s="1"/>
  <c r="E75" i="189" s="1"/>
  <c r="J70" i="136"/>
  <c r="J69" i="136"/>
  <c r="N68" i="136"/>
  <c r="N75" i="136"/>
  <c r="R74" i="136"/>
  <c r="F74" i="189" s="1"/>
  <c r="E74" i="189" s="1"/>
  <c r="N72" i="136"/>
  <c r="R69" i="136"/>
  <c r="F69" i="189" s="1"/>
  <c r="E69" i="189" s="1"/>
  <c r="R66" i="136"/>
  <c r="F66" i="189" s="1"/>
  <c r="E66" i="189" s="1"/>
  <c r="J64" i="136"/>
  <c r="R64" i="136"/>
  <c r="F64" i="189" s="1"/>
  <c r="E64" i="189" s="1"/>
  <c r="R63" i="136"/>
  <c r="F63" i="189" s="1"/>
  <c r="E63" i="189" s="1"/>
  <c r="J74" i="136"/>
  <c r="J73" i="136"/>
  <c r="J72" i="136"/>
  <c r="J71" i="136"/>
  <c r="R71" i="136"/>
  <c r="F71" i="189" s="1"/>
  <c r="E71" i="189" s="1"/>
  <c r="J66" i="136"/>
  <c r="J65" i="136"/>
  <c r="J63" i="136"/>
  <c r="J68" i="136"/>
  <c r="R68" i="136"/>
  <c r="F68" i="189" s="1"/>
  <c r="E68" i="189" s="1"/>
  <c r="R67" i="136"/>
  <c r="F67" i="189" s="1"/>
  <c r="E67" i="189" s="1"/>
  <c r="J67" i="136"/>
  <c r="R72" i="136"/>
  <c r="F72" i="189" s="1"/>
  <c r="E72" i="189" s="1"/>
  <c r="R70" i="136"/>
  <c r="F70" i="189" s="1"/>
  <c r="E70" i="189" s="1"/>
  <c r="R65" i="136"/>
  <c r="F65" i="189" s="1"/>
  <c r="E65" i="189" s="1"/>
  <c r="J75" i="136"/>
  <c r="N74" i="136"/>
  <c r="N73" i="136"/>
  <c r="N71" i="136"/>
  <c r="N70" i="136"/>
  <c r="N69" i="136"/>
  <c r="N67" i="136"/>
  <c r="N66" i="136"/>
  <c r="N65" i="136"/>
  <c r="N64" i="136"/>
  <c r="N63" i="136"/>
  <c r="G96" i="136"/>
  <c r="F96" i="136"/>
  <c r="F95" i="136"/>
  <c r="G94" i="136"/>
  <c r="F94" i="136"/>
  <c r="F93" i="136"/>
  <c r="F92" i="136"/>
  <c r="G91" i="136"/>
  <c r="F91" i="136"/>
  <c r="G90" i="136"/>
  <c r="F90" i="136"/>
  <c r="K89" i="136"/>
  <c r="G89" i="136"/>
  <c r="F89" i="136"/>
  <c r="F88" i="136"/>
  <c r="K80" i="136"/>
  <c r="F80" i="136"/>
  <c r="G79" i="136"/>
  <c r="F79" i="136"/>
  <c r="G78" i="136"/>
  <c r="F78" i="136"/>
  <c r="K77" i="136"/>
  <c r="F77" i="136"/>
  <c r="K76" i="136"/>
  <c r="F76" i="136"/>
  <c r="K62" i="136"/>
  <c r="G62" i="136"/>
  <c r="F62" i="136"/>
  <c r="K61" i="136"/>
  <c r="G61" i="136"/>
  <c r="F61" i="136"/>
  <c r="K60" i="136"/>
  <c r="G60" i="136"/>
  <c r="F60" i="136"/>
  <c r="K59" i="136"/>
  <c r="G59" i="136"/>
  <c r="F59" i="136"/>
  <c r="K58" i="136"/>
  <c r="G58" i="136"/>
  <c r="F58" i="136"/>
  <c r="K57" i="136"/>
  <c r="G57" i="136"/>
  <c r="F57" i="136"/>
  <c r="K56" i="136"/>
  <c r="G56" i="136"/>
  <c r="F56" i="136"/>
  <c r="K55" i="136"/>
  <c r="G55" i="136"/>
  <c r="F55" i="136"/>
  <c r="G54" i="136"/>
  <c r="F54" i="136"/>
  <c r="K53" i="136"/>
  <c r="G53" i="136"/>
  <c r="F53" i="136"/>
  <c r="K52" i="136"/>
  <c r="G52" i="136"/>
  <c r="F52" i="136"/>
  <c r="K51" i="136"/>
  <c r="G51" i="136"/>
  <c r="F51" i="136"/>
  <c r="K50" i="136"/>
  <c r="G50" i="136"/>
  <c r="F50" i="136"/>
  <c r="K49" i="136"/>
  <c r="G49" i="136"/>
  <c r="F49" i="136"/>
  <c r="K48" i="136"/>
  <c r="G48" i="136"/>
  <c r="F48" i="136"/>
  <c r="K47" i="136"/>
  <c r="G47" i="136"/>
  <c r="F47" i="136"/>
  <c r="K46" i="136"/>
  <c r="F46" i="136"/>
  <c r="K45" i="136"/>
  <c r="G45" i="136"/>
  <c r="F45" i="136"/>
  <c r="K44" i="136"/>
  <c r="G44" i="136"/>
  <c r="F44" i="136"/>
  <c r="K43" i="136"/>
  <c r="G43" i="136"/>
  <c r="F43" i="136"/>
  <c r="K42" i="136"/>
  <c r="G42" i="136"/>
  <c r="F42" i="136"/>
  <c r="K41" i="136"/>
  <c r="F41" i="136"/>
  <c r="K40" i="136"/>
  <c r="G40" i="136"/>
  <c r="F40" i="136"/>
  <c r="K39" i="136"/>
  <c r="G39" i="136"/>
  <c r="F39" i="136"/>
  <c r="K38" i="136"/>
  <c r="G38" i="136"/>
  <c r="F38" i="136"/>
  <c r="K37" i="136"/>
  <c r="G37" i="136"/>
  <c r="F37" i="136"/>
  <c r="K36" i="136"/>
  <c r="G36" i="136"/>
  <c r="F36" i="136"/>
  <c r="K35" i="136"/>
  <c r="G35" i="136"/>
  <c r="F35" i="136"/>
  <c r="K34" i="136"/>
  <c r="G34" i="136"/>
  <c r="F34" i="136"/>
  <c r="K33" i="136"/>
  <c r="G33" i="136"/>
  <c r="F33" i="136"/>
  <c r="K32" i="136"/>
  <c r="G32" i="136"/>
  <c r="F32" i="136"/>
  <c r="K31" i="136"/>
  <c r="G31" i="136"/>
  <c r="F31" i="136"/>
  <c r="K30" i="136"/>
  <c r="G30" i="136"/>
  <c r="K29" i="136"/>
  <c r="G29" i="136"/>
  <c r="F29" i="136"/>
  <c r="K28" i="136"/>
  <c r="G28" i="136"/>
  <c r="F28" i="136"/>
  <c r="K27" i="136"/>
  <c r="G27" i="136"/>
  <c r="F27" i="136"/>
  <c r="K26" i="136"/>
  <c r="G26" i="136"/>
  <c r="F26" i="136"/>
  <c r="K25" i="136"/>
  <c r="G25" i="136"/>
  <c r="T25" i="136" s="1"/>
  <c r="F25" i="136"/>
  <c r="K24" i="136"/>
  <c r="G24" i="136"/>
  <c r="F24" i="136"/>
  <c r="K23" i="136"/>
  <c r="G23" i="136"/>
  <c r="T23" i="136" s="1"/>
  <c r="F23" i="136"/>
  <c r="K22" i="136"/>
  <c r="G22" i="136"/>
  <c r="F22" i="136"/>
  <c r="K21" i="136"/>
  <c r="G21" i="136"/>
  <c r="T21" i="136" s="1"/>
  <c r="F21" i="136"/>
  <c r="K20" i="136"/>
  <c r="G20" i="136"/>
  <c r="F20" i="136"/>
  <c r="K19" i="136"/>
  <c r="G19" i="136"/>
  <c r="F19" i="136"/>
  <c r="K18" i="136"/>
  <c r="G18" i="136"/>
  <c r="F18" i="136"/>
  <c r="K17" i="136"/>
  <c r="G17" i="136"/>
  <c r="F17" i="136"/>
  <c r="K16" i="136"/>
  <c r="G16" i="136"/>
  <c r="F16" i="136"/>
  <c r="K15" i="136"/>
  <c r="G15" i="136"/>
  <c r="K14" i="136"/>
  <c r="G14" i="136"/>
  <c r="K13" i="136"/>
  <c r="G13" i="136"/>
  <c r="K12" i="136"/>
  <c r="G12" i="136"/>
  <c r="K7" i="136"/>
  <c r="G7" i="136"/>
  <c r="E55" i="53"/>
  <c r="G6" i="136" s="1"/>
  <c r="T6" i="136" s="1"/>
  <c r="J17" i="53"/>
  <c r="I17" i="53"/>
  <c r="T24" i="136" l="1"/>
  <c r="T22" i="136"/>
  <c r="T26" i="136"/>
  <c r="F206" i="136"/>
  <c r="U64" i="136"/>
  <c r="T27" i="136"/>
  <c r="T28" i="136"/>
  <c r="T29" i="136"/>
  <c r="T12" i="136"/>
  <c r="T13" i="136"/>
  <c r="T14" i="136"/>
  <c r="T15" i="136"/>
  <c r="T16" i="136"/>
  <c r="T17" i="136"/>
  <c r="T18" i="136"/>
  <c r="T19" i="136"/>
  <c r="T20" i="136"/>
  <c r="T30" i="136"/>
  <c r="T31" i="136"/>
  <c r="T32" i="136"/>
  <c r="T33" i="136"/>
  <c r="T34" i="136"/>
  <c r="T35" i="136"/>
  <c r="T36" i="136"/>
  <c r="T37" i="136"/>
  <c r="T38" i="136"/>
  <c r="T39" i="136"/>
  <c r="T40" i="136"/>
  <c r="T41" i="136"/>
  <c r="T42" i="136"/>
  <c r="T43" i="136"/>
  <c r="T44" i="136"/>
  <c r="T45" i="136"/>
  <c r="T46" i="136"/>
  <c r="T47" i="136"/>
  <c r="T48" i="136"/>
  <c r="T49" i="136"/>
  <c r="T50" i="136"/>
  <c r="T51" i="136"/>
  <c r="T52" i="136"/>
  <c r="T55" i="136"/>
  <c r="T56" i="136"/>
  <c r="T59" i="136"/>
  <c r="T60" i="136"/>
  <c r="T62" i="136"/>
  <c r="T89" i="136"/>
  <c r="U63" i="136"/>
  <c r="T7" i="136"/>
  <c r="K96" i="136"/>
  <c r="T96" i="136" s="1"/>
  <c r="G95" i="136"/>
  <c r="K95" i="136"/>
  <c r="K94" i="136"/>
  <c r="T94" i="136" s="1"/>
  <c r="G93" i="136"/>
  <c r="K93" i="136"/>
  <c r="G92" i="136"/>
  <c r="K92" i="136"/>
  <c r="K91" i="136"/>
  <c r="T91" i="136" s="1"/>
  <c r="K90" i="136"/>
  <c r="T90" i="136" s="1"/>
  <c r="G88" i="136"/>
  <c r="K88" i="136"/>
  <c r="G80" i="136"/>
  <c r="T80" i="136" s="1"/>
  <c r="K79" i="136"/>
  <c r="T79" i="136" s="1"/>
  <c r="K78" i="136"/>
  <c r="T78" i="136" s="1"/>
  <c r="G77" i="136"/>
  <c r="T77" i="136" s="1"/>
  <c r="G76" i="136"/>
  <c r="T76" i="136" s="1"/>
  <c r="U75" i="136"/>
  <c r="U74" i="136"/>
  <c r="U73" i="136"/>
  <c r="U72" i="136"/>
  <c r="U71" i="136"/>
  <c r="U70" i="136"/>
  <c r="U69" i="136"/>
  <c r="U68" i="136"/>
  <c r="U67" i="136"/>
  <c r="U66" i="136"/>
  <c r="U65" i="136"/>
  <c r="T61" i="136"/>
  <c r="T58" i="136"/>
  <c r="T57" i="136"/>
  <c r="K54" i="136"/>
  <c r="T54" i="136" s="1"/>
  <c r="T53" i="136"/>
  <c r="R21" i="136"/>
  <c r="F21" i="189" s="1"/>
  <c r="E21" i="189" s="1"/>
  <c r="L73" i="189"/>
  <c r="L77" i="189"/>
  <c r="L83" i="189"/>
  <c r="N80" i="189"/>
  <c r="N78" i="189"/>
  <c r="J76" i="189"/>
  <c r="N81" i="189"/>
  <c r="L85" i="189"/>
  <c r="L78" i="189"/>
  <c r="J80" i="189"/>
  <c r="R31" i="136"/>
  <c r="F31" i="189" s="1"/>
  <c r="E31" i="189" s="1"/>
  <c r="L74" i="189"/>
  <c r="L79" i="189"/>
  <c r="L84" i="189"/>
  <c r="N82" i="189"/>
  <c r="J78" i="189"/>
  <c r="I78" i="189" s="1"/>
  <c r="J75" i="189"/>
  <c r="J81" i="189"/>
  <c r="J83" i="189"/>
  <c r="N73" i="189"/>
  <c r="N79" i="189"/>
  <c r="N83" i="189"/>
  <c r="J36" i="189"/>
  <c r="J43" i="189"/>
  <c r="R62" i="136"/>
  <c r="F62" i="189" s="1"/>
  <c r="E62" i="189" s="1"/>
  <c r="L75" i="189"/>
  <c r="L80" i="189"/>
  <c r="J85" i="189"/>
  <c r="J77" i="189"/>
  <c r="N76" i="189"/>
  <c r="J84" i="189"/>
  <c r="N74" i="189"/>
  <c r="L82" i="189"/>
  <c r="L76" i="189"/>
  <c r="L81" i="189"/>
  <c r="N75" i="189"/>
  <c r="N77" i="189"/>
  <c r="J73" i="189"/>
  <c r="J82" i="189"/>
  <c r="N85" i="189"/>
  <c r="J74" i="189"/>
  <c r="N84" i="189"/>
  <c r="J79" i="189"/>
  <c r="R89" i="136"/>
  <c r="F89" i="189" s="1"/>
  <c r="E89" i="189" s="1"/>
  <c r="R20" i="136"/>
  <c r="F20" i="189" s="1"/>
  <c r="E20" i="189" s="1"/>
  <c r="R19" i="136"/>
  <c r="F19" i="189" s="1"/>
  <c r="E19" i="189" s="1"/>
  <c r="J77" i="136"/>
  <c r="J89" i="136"/>
  <c r="N89" i="136"/>
  <c r="J91" i="136"/>
  <c r="J94" i="136"/>
  <c r="R95" i="136"/>
  <c r="F95" i="189" s="1"/>
  <c r="E95" i="189" s="1"/>
  <c r="R92" i="136"/>
  <c r="F92" i="189" s="1"/>
  <c r="E92" i="189" s="1"/>
  <c r="J90" i="136"/>
  <c r="R90" i="136"/>
  <c r="F90" i="189" s="1"/>
  <c r="E90" i="189" s="1"/>
  <c r="R88" i="136"/>
  <c r="F88" i="189" s="1"/>
  <c r="E88" i="189" s="1"/>
  <c r="R80" i="136"/>
  <c r="F80" i="189" s="1"/>
  <c r="E80" i="189" s="1"/>
  <c r="N77" i="136"/>
  <c r="R76" i="136"/>
  <c r="F76" i="189" s="1"/>
  <c r="E76" i="189" s="1"/>
  <c r="J76" i="136"/>
  <c r="J96" i="136"/>
  <c r="R96" i="136"/>
  <c r="F96" i="189" s="1"/>
  <c r="E96" i="189" s="1"/>
  <c r="J95" i="136"/>
  <c r="J93" i="136"/>
  <c r="J92" i="136"/>
  <c r="J80" i="136"/>
  <c r="J79" i="136"/>
  <c r="J78" i="136"/>
  <c r="R78" i="136"/>
  <c r="F78" i="189" s="1"/>
  <c r="E78" i="189" s="1"/>
  <c r="J62" i="136"/>
  <c r="R61" i="136"/>
  <c r="F61" i="189" s="1"/>
  <c r="E61" i="189" s="1"/>
  <c r="J41" i="136"/>
  <c r="N36" i="136"/>
  <c r="J28" i="136"/>
  <c r="R28" i="136"/>
  <c r="F28" i="189" s="1"/>
  <c r="E28" i="189" s="1"/>
  <c r="R26" i="136"/>
  <c r="F26" i="189" s="1"/>
  <c r="E26" i="189" s="1"/>
  <c r="N20" i="136"/>
  <c r="R9" i="136"/>
  <c r="F9" i="189" s="1"/>
  <c r="E9" i="189" s="1"/>
  <c r="J58" i="136"/>
  <c r="J53" i="136"/>
  <c r="R53" i="136"/>
  <c r="F53" i="189" s="1"/>
  <c r="E53" i="189" s="1"/>
  <c r="J50" i="136"/>
  <c r="J49" i="136"/>
  <c r="J48" i="136"/>
  <c r="J47" i="136"/>
  <c r="J42" i="136"/>
  <c r="J40" i="136"/>
  <c r="R40" i="136"/>
  <c r="F40" i="189" s="1"/>
  <c r="E40" i="189" s="1"/>
  <c r="N37" i="136"/>
  <c r="J36" i="136"/>
  <c r="J27" i="136"/>
  <c r="N16" i="136"/>
  <c r="J12" i="136"/>
  <c r="J11" i="136"/>
  <c r="R15" i="136"/>
  <c r="F15" i="189" s="1"/>
  <c r="E15" i="189" s="1"/>
  <c r="J61" i="136"/>
  <c r="J54" i="136"/>
  <c r="J37" i="136"/>
  <c r="J26" i="136"/>
  <c r="J21" i="136"/>
  <c r="J20" i="136"/>
  <c r="J17" i="136"/>
  <c r="R17" i="136"/>
  <c r="F17" i="189" s="1"/>
  <c r="E17" i="189" s="1"/>
  <c r="J16" i="136"/>
  <c r="J9" i="136"/>
  <c r="J45" i="136"/>
  <c r="N41" i="136"/>
  <c r="J38" i="136"/>
  <c r="J32" i="136"/>
  <c r="J23" i="136"/>
  <c r="J24" i="136"/>
  <c r="J25" i="136"/>
  <c r="J14" i="136"/>
  <c r="N57" i="136"/>
  <c r="J51" i="136"/>
  <c r="N32" i="136"/>
  <c r="R23" i="136"/>
  <c r="F23" i="189" s="1"/>
  <c r="E23" i="189" s="1"/>
  <c r="J22" i="136"/>
  <c r="R57" i="136"/>
  <c r="F57" i="189" s="1"/>
  <c r="E57" i="189" s="1"/>
  <c r="J57" i="136"/>
  <c r="J56" i="136"/>
  <c r="R56" i="136"/>
  <c r="F56" i="189" s="1"/>
  <c r="E56" i="189" s="1"/>
  <c r="J55" i="136"/>
  <c r="J52" i="136"/>
  <c r="R52" i="136"/>
  <c r="F52" i="189" s="1"/>
  <c r="E52" i="189" s="1"/>
  <c r="J46" i="136"/>
  <c r="R44" i="136"/>
  <c r="F44" i="189" s="1"/>
  <c r="E44" i="189" s="1"/>
  <c r="J44" i="136"/>
  <c r="J43" i="136"/>
  <c r="J35" i="136"/>
  <c r="R33" i="136"/>
  <c r="F33" i="189" s="1"/>
  <c r="E33" i="189" s="1"/>
  <c r="J33" i="136"/>
  <c r="R32" i="136"/>
  <c r="F32" i="189" s="1"/>
  <c r="E32" i="189" s="1"/>
  <c r="J31" i="136"/>
  <c r="R94" i="136"/>
  <c r="F94" i="189" s="1"/>
  <c r="E94" i="189" s="1"/>
  <c r="R93" i="136"/>
  <c r="F93" i="189" s="1"/>
  <c r="E93" i="189" s="1"/>
  <c r="R91" i="136"/>
  <c r="F91" i="189" s="1"/>
  <c r="E91" i="189" s="1"/>
  <c r="R79" i="136"/>
  <c r="F79" i="189" s="1"/>
  <c r="E79" i="189" s="1"/>
  <c r="R77" i="136"/>
  <c r="F77" i="189" s="1"/>
  <c r="E77" i="189" s="1"/>
  <c r="J18" i="136"/>
  <c r="J60" i="136"/>
  <c r="N62" i="136"/>
  <c r="N60" i="136"/>
  <c r="R47" i="136"/>
  <c r="F47" i="189" s="1"/>
  <c r="E47" i="189" s="1"/>
  <c r="J39" i="136"/>
  <c r="J29" i="136"/>
  <c r="J34" i="136"/>
  <c r="R25" i="136"/>
  <c r="F25" i="189" s="1"/>
  <c r="E25" i="189" s="1"/>
  <c r="R24" i="136"/>
  <c r="F24" i="189" s="1"/>
  <c r="E24" i="189" s="1"/>
  <c r="J13" i="136"/>
  <c r="R13" i="136"/>
  <c r="F13" i="189" s="1"/>
  <c r="E13" i="189" s="1"/>
  <c r="R35" i="136"/>
  <c r="F35" i="189" s="1"/>
  <c r="E35" i="189" s="1"/>
  <c r="N34" i="136"/>
  <c r="F39" i="189"/>
  <c r="E39" i="189" s="1"/>
  <c r="N38" i="136"/>
  <c r="F38" i="189"/>
  <c r="E38" i="189" s="1"/>
  <c r="J59" i="136"/>
  <c r="R59" i="136"/>
  <c r="F59" i="189" s="1"/>
  <c r="E59" i="189" s="1"/>
  <c r="R60" i="136"/>
  <c r="F60" i="189" s="1"/>
  <c r="E60" i="189" s="1"/>
  <c r="R58" i="136"/>
  <c r="F58" i="189" s="1"/>
  <c r="E58" i="189" s="1"/>
  <c r="R55" i="136"/>
  <c r="F55" i="189" s="1"/>
  <c r="E55" i="189" s="1"/>
  <c r="R54" i="136"/>
  <c r="F54" i="189" s="1"/>
  <c r="E54" i="189" s="1"/>
  <c r="R51" i="136"/>
  <c r="F51" i="189" s="1"/>
  <c r="E51" i="189" s="1"/>
  <c r="R50" i="136"/>
  <c r="F50" i="189" s="1"/>
  <c r="E50" i="189" s="1"/>
  <c r="R49" i="136"/>
  <c r="F49" i="189" s="1"/>
  <c r="E49" i="189" s="1"/>
  <c r="R48" i="136"/>
  <c r="F48" i="189" s="1"/>
  <c r="E48" i="189" s="1"/>
  <c r="R46" i="136"/>
  <c r="F46" i="189" s="1"/>
  <c r="E46" i="189" s="1"/>
  <c r="R45" i="136"/>
  <c r="F45" i="189" s="1"/>
  <c r="E45" i="189" s="1"/>
  <c r="R43" i="136"/>
  <c r="F43" i="189" s="1"/>
  <c r="E43" i="189" s="1"/>
  <c r="R42" i="136"/>
  <c r="F42" i="189" s="1"/>
  <c r="E42" i="189" s="1"/>
  <c r="R41" i="136"/>
  <c r="F41" i="189" s="1"/>
  <c r="E41" i="189" s="1"/>
  <c r="F37" i="189"/>
  <c r="E37" i="189" s="1"/>
  <c r="R36" i="136"/>
  <c r="F36" i="189" s="1"/>
  <c r="E36" i="189" s="1"/>
  <c r="R29" i="136"/>
  <c r="F29" i="189" s="1"/>
  <c r="E29" i="189" s="1"/>
  <c r="R27" i="136"/>
  <c r="F27" i="189" s="1"/>
  <c r="E27" i="189" s="1"/>
  <c r="R22" i="136"/>
  <c r="F22" i="189" s="1"/>
  <c r="E22" i="189" s="1"/>
  <c r="J19" i="136"/>
  <c r="R18" i="136"/>
  <c r="F18" i="189" s="1"/>
  <c r="E18" i="189" s="1"/>
  <c r="R16" i="136"/>
  <c r="F16" i="189" s="1"/>
  <c r="E16" i="189" s="1"/>
  <c r="J15" i="136"/>
  <c r="R14" i="136"/>
  <c r="F14" i="189" s="1"/>
  <c r="E14" i="189" s="1"/>
  <c r="R12" i="136"/>
  <c r="F12" i="189" s="1"/>
  <c r="E12" i="189" s="1"/>
  <c r="R11" i="136"/>
  <c r="F11" i="189" s="1"/>
  <c r="E11" i="189" s="1"/>
  <c r="N7" i="136"/>
  <c r="K17" i="53"/>
  <c r="K18" i="53" s="1"/>
  <c r="K19" i="53" s="1"/>
  <c r="K20" i="53" s="1"/>
  <c r="K21" i="53" s="1"/>
  <c r="K22" i="53" s="1"/>
  <c r="K23" i="53" s="1"/>
  <c r="K24" i="53" s="1"/>
  <c r="K25" i="53" s="1"/>
  <c r="K26" i="53" s="1"/>
  <c r="K27" i="53" s="1"/>
  <c r="K28" i="53" s="1"/>
  <c r="K29" i="53" s="1"/>
  <c r="K30" i="53" s="1"/>
  <c r="K31" i="53" s="1"/>
  <c r="K32" i="53" s="1"/>
  <c r="K33" i="53" s="1"/>
  <c r="K34" i="53" s="1"/>
  <c r="K35" i="53" s="1"/>
  <c r="K36" i="53" s="1"/>
  <c r="K37" i="53" s="1"/>
  <c r="K38" i="53" s="1"/>
  <c r="K39" i="53" s="1"/>
  <c r="K40" i="53" s="1"/>
  <c r="K41" i="53" s="1"/>
  <c r="K42" i="53" s="1"/>
  <c r="K43" i="53" s="1"/>
  <c r="K44" i="53" s="1"/>
  <c r="K45" i="53" s="1"/>
  <c r="K46" i="53" s="1"/>
  <c r="K47" i="53" s="1"/>
  <c r="K48" i="53" s="1"/>
  <c r="K49" i="53" s="1"/>
  <c r="K50" i="53" s="1"/>
  <c r="K51" i="53" s="1"/>
  <c r="K52" i="53" s="1"/>
  <c r="K53" i="53" s="1"/>
  <c r="N96" i="136"/>
  <c r="N95" i="136"/>
  <c r="N94" i="136"/>
  <c r="N93" i="136"/>
  <c r="N92" i="136"/>
  <c r="N91" i="136"/>
  <c r="N90" i="136"/>
  <c r="N88" i="136"/>
  <c r="J88" i="136"/>
  <c r="N80" i="136"/>
  <c r="N79" i="136"/>
  <c r="N78" i="136"/>
  <c r="N76" i="136"/>
  <c r="N61" i="136"/>
  <c r="N59" i="136"/>
  <c r="N58" i="136"/>
  <c r="N56" i="136"/>
  <c r="N55" i="136"/>
  <c r="N54" i="136"/>
  <c r="N53" i="136"/>
  <c r="N52" i="136"/>
  <c r="N51" i="136"/>
  <c r="N50" i="136"/>
  <c r="N49" i="136"/>
  <c r="N48" i="136"/>
  <c r="N47" i="136"/>
  <c r="N46" i="136"/>
  <c r="N45" i="136"/>
  <c r="N44" i="136"/>
  <c r="N43" i="136"/>
  <c r="N42" i="136"/>
  <c r="N40" i="136"/>
  <c r="N39" i="136"/>
  <c r="N35" i="136"/>
  <c r="N33" i="136"/>
  <c r="N31" i="136"/>
  <c r="N29" i="136"/>
  <c r="N28" i="136"/>
  <c r="N27" i="136"/>
  <c r="N26" i="136"/>
  <c r="N25" i="136"/>
  <c r="N24" i="136"/>
  <c r="N23" i="136"/>
  <c r="N22" i="136"/>
  <c r="N21" i="136"/>
  <c r="N19" i="136"/>
  <c r="N18" i="136"/>
  <c r="N17" i="136"/>
  <c r="N15" i="136"/>
  <c r="N14" i="136"/>
  <c r="N13" i="136"/>
  <c r="N12" i="136"/>
  <c r="N11" i="136"/>
  <c r="J8" i="136"/>
  <c r="N9" i="136"/>
  <c r="N8" i="136"/>
  <c r="M25" i="189" l="1"/>
  <c r="M18" i="189"/>
  <c r="K76" i="189"/>
  <c r="U8" i="136"/>
  <c r="U43" i="136"/>
  <c r="U88" i="136"/>
  <c r="U33" i="136"/>
  <c r="I77" i="189"/>
  <c r="U24" i="136"/>
  <c r="U77" i="136"/>
  <c r="U15" i="136"/>
  <c r="U36" i="136"/>
  <c r="U42" i="136"/>
  <c r="U50" i="136"/>
  <c r="U28" i="136"/>
  <c r="K79" i="189"/>
  <c r="U96" i="136"/>
  <c r="U95" i="136"/>
  <c r="T95" i="136"/>
  <c r="U94" i="136"/>
  <c r="T93" i="136"/>
  <c r="U93" i="136"/>
  <c r="U92" i="136"/>
  <c r="T92" i="136"/>
  <c r="U91" i="136"/>
  <c r="U90" i="136"/>
  <c r="U89" i="136"/>
  <c r="T88" i="136"/>
  <c r="U80" i="136"/>
  <c r="U79" i="136"/>
  <c r="U78" i="136"/>
  <c r="U76" i="136"/>
  <c r="K75" i="189"/>
  <c r="U62" i="136"/>
  <c r="U61" i="136"/>
  <c r="U60" i="136"/>
  <c r="U59" i="136"/>
  <c r="U58" i="136"/>
  <c r="U57" i="136"/>
  <c r="U56" i="136"/>
  <c r="U55" i="136"/>
  <c r="U54" i="136"/>
  <c r="U53" i="136"/>
  <c r="U52" i="136"/>
  <c r="U51" i="136"/>
  <c r="U49" i="136"/>
  <c r="U48" i="136"/>
  <c r="U47" i="136"/>
  <c r="U46" i="136"/>
  <c r="U45" i="136"/>
  <c r="U44" i="136"/>
  <c r="U41" i="136"/>
  <c r="U40" i="136"/>
  <c r="U39" i="136"/>
  <c r="U38" i="136"/>
  <c r="U37" i="136"/>
  <c r="U35" i="136"/>
  <c r="U34" i="136"/>
  <c r="U32" i="136"/>
  <c r="U31" i="136"/>
  <c r="N35" i="189"/>
  <c r="R30" i="136"/>
  <c r="U29" i="136"/>
  <c r="U27" i="136"/>
  <c r="U26" i="136"/>
  <c r="U25" i="136"/>
  <c r="U23" i="136"/>
  <c r="U22" i="136"/>
  <c r="U21" i="136"/>
  <c r="U20" i="136"/>
  <c r="U19" i="136"/>
  <c r="U18" i="136"/>
  <c r="U17" i="136"/>
  <c r="U16" i="136"/>
  <c r="U14" i="136"/>
  <c r="U13" i="136"/>
  <c r="U12" i="136"/>
  <c r="U11" i="136"/>
  <c r="U9" i="136"/>
  <c r="N7" i="189"/>
  <c r="M7" i="189" s="1"/>
  <c r="R7" i="136"/>
  <c r="F7" i="189" s="1"/>
  <c r="E7" i="189" s="1"/>
  <c r="L7" i="189"/>
  <c r="K7" i="189" s="1"/>
  <c r="J7" i="189"/>
  <c r="J7" i="136"/>
  <c r="I74" i="189"/>
  <c r="I85" i="189"/>
  <c r="K81" i="189"/>
  <c r="I73" i="189"/>
  <c r="M74" i="189"/>
  <c r="I80" i="189"/>
  <c r="I82" i="189"/>
  <c r="K82" i="189"/>
  <c r="M81" i="189"/>
  <c r="M77" i="189"/>
  <c r="M85" i="189"/>
  <c r="M73" i="189"/>
  <c r="M84" i="189"/>
  <c r="K85" i="189"/>
  <c r="N22" i="189"/>
  <c r="L9" i="189"/>
  <c r="L15" i="189"/>
  <c r="L27" i="189"/>
  <c r="L36" i="189"/>
  <c r="L50" i="189"/>
  <c r="L58" i="189"/>
  <c r="L66" i="189"/>
  <c r="N15" i="189"/>
  <c r="N54" i="189"/>
  <c r="N46" i="189"/>
  <c r="J14" i="189"/>
  <c r="L10" i="189"/>
  <c r="L16" i="189"/>
  <c r="L28" i="189"/>
  <c r="L37" i="189"/>
  <c r="L51" i="189"/>
  <c r="L55" i="189"/>
  <c r="L63" i="189"/>
  <c r="L64" i="189"/>
  <c r="K64" i="189" s="1"/>
  <c r="J16" i="189"/>
  <c r="N36" i="189"/>
  <c r="N55" i="189"/>
  <c r="N70" i="189"/>
  <c r="N41" i="189"/>
  <c r="L13" i="189"/>
  <c r="K13" i="189" s="1"/>
  <c r="L24" i="189"/>
  <c r="L33" i="189"/>
  <c r="L47" i="189"/>
  <c r="L8" i="189"/>
  <c r="N8" i="189"/>
  <c r="L14" i="189"/>
  <c r="L20" i="189"/>
  <c r="L26" i="189"/>
  <c r="L30" i="189"/>
  <c r="L34" i="189"/>
  <c r="L41" i="189"/>
  <c r="L48" i="189"/>
  <c r="L53" i="189"/>
  <c r="L57" i="189"/>
  <c r="L61" i="189"/>
  <c r="L65" i="189"/>
  <c r="L71" i="189"/>
  <c r="N13" i="189"/>
  <c r="N20" i="189"/>
  <c r="N32" i="189"/>
  <c r="N44" i="189"/>
  <c r="N52" i="189"/>
  <c r="N58" i="189"/>
  <c r="N65" i="189"/>
  <c r="J69" i="189"/>
  <c r="N40" i="189"/>
  <c r="N16" i="189"/>
  <c r="J47" i="189"/>
  <c r="J70" i="189"/>
  <c r="N38" i="189"/>
  <c r="J52" i="189"/>
  <c r="N62" i="189"/>
  <c r="J66" i="189"/>
  <c r="L38" i="189"/>
  <c r="J29" i="189"/>
  <c r="J46" i="189"/>
  <c r="J11" i="189"/>
  <c r="J22" i="189"/>
  <c r="J44" i="189"/>
  <c r="J71" i="189"/>
  <c r="J12" i="189"/>
  <c r="J32" i="189"/>
  <c r="J48" i="189"/>
  <c r="J58" i="189"/>
  <c r="N10" i="189"/>
  <c r="N30" i="189"/>
  <c r="J49" i="189"/>
  <c r="M76" i="189"/>
  <c r="J31" i="189"/>
  <c r="I31" i="189" s="1"/>
  <c r="M82" i="189"/>
  <c r="J9" i="189"/>
  <c r="I9" i="189" s="1"/>
  <c r="M83" i="189"/>
  <c r="M78" i="189"/>
  <c r="K78" i="189"/>
  <c r="N34" i="189"/>
  <c r="N60" i="189"/>
  <c r="L40" i="189"/>
  <c r="N56" i="189"/>
  <c r="J20" i="189"/>
  <c r="J39" i="189"/>
  <c r="J53" i="189"/>
  <c r="J62" i="189"/>
  <c r="J67" i="189"/>
  <c r="N21" i="189"/>
  <c r="J61" i="189"/>
  <c r="J28" i="189"/>
  <c r="L49" i="189"/>
  <c r="J17" i="189"/>
  <c r="J23" i="189"/>
  <c r="J45" i="189"/>
  <c r="J13" i="189"/>
  <c r="J42" i="189"/>
  <c r="J51" i="189"/>
  <c r="J60" i="189"/>
  <c r="N11" i="189"/>
  <c r="N33" i="189"/>
  <c r="N71" i="189"/>
  <c r="I43" i="189"/>
  <c r="I36" i="189"/>
  <c r="M79" i="189"/>
  <c r="M75" i="189"/>
  <c r="K83" i="189"/>
  <c r="K73" i="189"/>
  <c r="J59" i="189"/>
  <c r="L70" i="189"/>
  <c r="N39" i="189"/>
  <c r="N53" i="189"/>
  <c r="J65" i="189"/>
  <c r="N67" i="189"/>
  <c r="J24" i="189"/>
  <c r="I24" i="189" s="1"/>
  <c r="L67" i="189"/>
  <c r="J27" i="189"/>
  <c r="J54" i="189"/>
  <c r="N19" i="189"/>
  <c r="J26" i="189"/>
  <c r="N45" i="189"/>
  <c r="J10" i="189"/>
  <c r="L17" i="189"/>
  <c r="L44" i="189"/>
  <c r="J56" i="189"/>
  <c r="N64" i="189"/>
  <c r="N63" i="189"/>
  <c r="J68" i="189"/>
  <c r="L22" i="189"/>
  <c r="J33" i="189"/>
  <c r="J72" i="189"/>
  <c r="I84" i="189"/>
  <c r="K80" i="189"/>
  <c r="I81" i="189"/>
  <c r="K84" i="189"/>
  <c r="K74" i="189"/>
  <c r="N43" i="189"/>
  <c r="I35" i="189"/>
  <c r="I79" i="189"/>
  <c r="I75" i="189"/>
  <c r="J50" i="189"/>
  <c r="J8" i="189"/>
  <c r="L21" i="189"/>
  <c r="L31" i="189"/>
  <c r="L43" i="189"/>
  <c r="L54" i="189"/>
  <c r="L62" i="189"/>
  <c r="K62" i="189" s="1"/>
  <c r="J21" i="189"/>
  <c r="N49" i="189"/>
  <c r="N68" i="189"/>
  <c r="J40" i="189"/>
  <c r="L12" i="189"/>
  <c r="L23" i="189"/>
  <c r="L32" i="189"/>
  <c r="L45" i="189"/>
  <c r="L59" i="189"/>
  <c r="L68" i="189"/>
  <c r="N9" i="189"/>
  <c r="M9" i="189" s="1"/>
  <c r="N24" i="189"/>
  <c r="N50" i="189"/>
  <c r="N61" i="189"/>
  <c r="L46" i="189"/>
  <c r="N28" i="189"/>
  <c r="L11" i="189"/>
  <c r="L19" i="189"/>
  <c r="L29" i="189"/>
  <c r="L39" i="189"/>
  <c r="L52" i="189"/>
  <c r="L56" i="189"/>
  <c r="L60" i="189"/>
  <c r="L69" i="189"/>
  <c r="N12" i="189"/>
  <c r="N17" i="189"/>
  <c r="N31" i="189"/>
  <c r="N42" i="189"/>
  <c r="N51" i="189"/>
  <c r="N57" i="189"/>
  <c r="N69" i="189"/>
  <c r="N47" i="189"/>
  <c r="N14" i="189"/>
  <c r="N29" i="189"/>
  <c r="J34" i="189"/>
  <c r="L72" i="189"/>
  <c r="K72" i="189" s="1"/>
  <c r="J37" i="189"/>
  <c r="J41" i="189"/>
  <c r="J55" i="189"/>
  <c r="I55" i="189" s="1"/>
  <c r="N66" i="189"/>
  <c r="N27" i="189"/>
  <c r="J15" i="189"/>
  <c r="J38" i="189"/>
  <c r="N37" i="189"/>
  <c r="J19" i="189"/>
  <c r="J30" i="189"/>
  <c r="I30" i="189" s="1"/>
  <c r="N23" i="189"/>
  <c r="N48" i="189"/>
  <c r="J57" i="189"/>
  <c r="J64" i="189"/>
  <c r="J63" i="189"/>
  <c r="N72" i="189"/>
  <c r="L42" i="189"/>
  <c r="N59" i="189"/>
  <c r="I83" i="189"/>
  <c r="I76" i="189"/>
  <c r="M80" i="189"/>
  <c r="K77" i="189"/>
  <c r="K35" i="189"/>
  <c r="N26" i="189"/>
  <c r="U30" i="136" l="1"/>
  <c r="F30" i="189"/>
  <c r="E30" i="189" s="1"/>
  <c r="I14" i="189"/>
  <c r="I7" i="189"/>
  <c r="U7" i="136"/>
  <c r="K47" i="189"/>
  <c r="K50" i="189"/>
  <c r="I16" i="189"/>
  <c r="K53" i="189"/>
  <c r="K30" i="189"/>
  <c r="I69" i="189"/>
  <c r="K20" i="189"/>
  <c r="M16" i="189"/>
  <c r="K37" i="189"/>
  <c r="K41" i="189"/>
  <c r="K16" i="189"/>
  <c r="K42" i="189"/>
  <c r="I23" i="189"/>
  <c r="M22" i="189"/>
  <c r="K61" i="189"/>
  <c r="K71" i="189"/>
  <c r="I13" i="189"/>
  <c r="I34" i="189"/>
  <c r="M24" i="189"/>
  <c r="M13" i="189"/>
  <c r="I40" i="189"/>
  <c r="I66" i="189"/>
  <c r="K43" i="189"/>
  <c r="K67" i="189"/>
  <c r="I63" i="189"/>
  <c r="I15" i="189"/>
  <c r="M36" i="189"/>
  <c r="M63" i="189"/>
  <c r="K63" i="189"/>
  <c r="K31" i="189"/>
  <c r="M29" i="189"/>
  <c r="M49" i="189"/>
  <c r="I60" i="189"/>
  <c r="M46" i="189"/>
  <c r="I62" i="189"/>
  <c r="M20" i="189"/>
  <c r="K9" i="189"/>
  <c r="M34" i="189"/>
  <c r="I27" i="189"/>
  <c r="K12" i="189"/>
  <c r="M26" i="189"/>
  <c r="I39" i="189"/>
  <c r="M27" i="189"/>
  <c r="K39" i="189"/>
  <c r="M42" i="189"/>
  <c r="K10" i="189"/>
  <c r="K28" i="189"/>
  <c r="M45" i="189"/>
  <c r="M28" i="189"/>
  <c r="M40" i="189"/>
  <c r="M43" i="189"/>
  <c r="M69" i="189"/>
  <c r="M71" i="189"/>
  <c r="I33" i="189"/>
  <c r="M11" i="189"/>
  <c r="M38" i="189"/>
  <c r="K59" i="189"/>
  <c r="K45" i="189"/>
  <c r="M51" i="189"/>
  <c r="M53" i="189"/>
  <c r="K70" i="189"/>
  <c r="I17" i="189"/>
  <c r="K22" i="189"/>
  <c r="I19" i="189"/>
  <c r="M47" i="189"/>
  <c r="K58" i="189"/>
  <c r="I52" i="189"/>
  <c r="M58" i="189"/>
  <c r="I22" i="189"/>
  <c r="K38" i="189"/>
  <c r="I47" i="189"/>
  <c r="K27" i="189"/>
  <c r="I29" i="189"/>
  <c r="M33" i="189"/>
  <c r="M60" i="189"/>
  <c r="I44" i="189"/>
  <c r="I48" i="189"/>
  <c r="M61" i="189"/>
  <c r="M15" i="189"/>
  <c r="I49" i="189"/>
  <c r="I26" i="189"/>
  <c r="I10" i="189"/>
  <c r="I12" i="189"/>
  <c r="K15" i="189"/>
  <c r="I61" i="189"/>
  <c r="I41" i="189"/>
  <c r="M8" i="189"/>
  <c r="K34" i="189"/>
  <c r="K14" i="189"/>
  <c r="I64" i="189"/>
  <c r="K21" i="189"/>
  <c r="M55" i="189"/>
  <c r="M57" i="189"/>
  <c r="I72" i="189"/>
  <c r="K44" i="189"/>
  <c r="I32" i="189"/>
  <c r="K40" i="189"/>
  <c r="K48" i="189"/>
  <c r="M14" i="189"/>
  <c r="M39" i="189"/>
  <c r="M41" i="189"/>
  <c r="K8" i="189"/>
  <c r="I67" i="189"/>
  <c r="I42" i="189"/>
  <c r="M17" i="189"/>
  <c r="M31" i="189"/>
  <c r="I45" i="189"/>
  <c r="K54" i="189"/>
  <c r="K68" i="189"/>
  <c r="M72" i="189"/>
  <c r="M56" i="189"/>
  <c r="I58" i="189"/>
  <c r="M44" i="189"/>
  <c r="K26" i="189"/>
  <c r="K51" i="189"/>
  <c r="M62" i="189"/>
  <c r="I57" i="189"/>
  <c r="I38" i="189"/>
  <c r="I20" i="189"/>
  <c r="M48" i="189"/>
  <c r="K57" i="189"/>
  <c r="K69" i="189"/>
  <c r="M59" i="189"/>
  <c r="M64" i="189"/>
  <c r="I37" i="189"/>
  <c r="K11" i="189"/>
  <c r="M50" i="189"/>
  <c r="M65" i="189"/>
  <c r="M67" i="189"/>
  <c r="I28" i="189"/>
  <c r="K33" i="189"/>
  <c r="M21" i="189"/>
  <c r="K56" i="189"/>
  <c r="K66" i="189"/>
  <c r="M54" i="189"/>
  <c r="I56" i="189"/>
  <c r="I11" i="189"/>
  <c r="I70" i="189"/>
  <c r="K24" i="189"/>
  <c r="K49" i="189"/>
  <c r="M68" i="189"/>
  <c r="K32" i="189"/>
  <c r="K19" i="189"/>
  <c r="M23" i="189"/>
  <c r="M35" i="189"/>
  <c r="I46" i="189"/>
  <c r="K65" i="189"/>
  <c r="I53" i="189"/>
  <c r="I68" i="189"/>
  <c r="K17" i="189"/>
  <c r="M30" i="189"/>
  <c r="M32" i="189"/>
  <c r="K46" i="189"/>
  <c r="I59" i="189"/>
  <c r="M10" i="189"/>
  <c r="M12" i="189"/>
  <c r="M37" i="189"/>
  <c r="I50" i="189"/>
  <c r="I65" i="189"/>
  <c r="I71" i="189"/>
  <c r="K29" i="189"/>
  <c r="I51" i="189"/>
  <c r="I8" i="189"/>
  <c r="M19" i="189"/>
  <c r="I21" i="189"/>
  <c r="K52" i="189"/>
  <c r="K60" i="189"/>
  <c r="M66" i="189"/>
  <c r="M70" i="189"/>
  <c r="K23" i="189"/>
  <c r="M52" i="189"/>
  <c r="I54" i="189"/>
  <c r="K55" i="189"/>
  <c r="K36" i="189"/>
  <c r="J54" i="53"/>
  <c r="I54" i="53"/>
  <c r="I55" i="53" l="1"/>
  <c r="J6" i="136" s="1"/>
  <c r="J206" i="136" s="1"/>
  <c r="J55" i="53"/>
  <c r="N6" i="136" s="1"/>
  <c r="N206" i="136" s="1"/>
  <c r="K54" i="53"/>
  <c r="K55" i="53" s="1"/>
  <c r="R6" i="136" s="1"/>
  <c r="F6" i="189" s="1"/>
  <c r="E6" i="189" s="1"/>
  <c r="L6" i="189" l="1"/>
  <c r="N6" i="189"/>
  <c r="F206" i="189"/>
  <c r="J6" i="189"/>
  <c r="I6" i="189" s="1"/>
  <c r="E25" i="52"/>
  <c r="I25" i="52" s="1"/>
  <c r="I24" i="52"/>
  <c r="H23" i="52"/>
  <c r="I22" i="52"/>
  <c r="I21" i="52"/>
  <c r="F21" i="52"/>
  <c r="F22" i="52" s="1"/>
  <c r="I20" i="52"/>
  <c r="H19" i="52"/>
  <c r="J18" i="52"/>
  <c r="R206" i="136" l="1"/>
  <c r="U206" i="136" s="1"/>
  <c r="U6" i="136"/>
  <c r="M6" i="189"/>
  <c r="H27" i="52"/>
  <c r="I27" i="52"/>
  <c r="J19" i="52"/>
  <c r="J20" i="52" s="1"/>
  <c r="J21" i="52" s="1"/>
  <c r="J22" i="52" s="1"/>
  <c r="J23" i="52" s="1"/>
  <c r="J24" i="52" s="1"/>
  <c r="J25" i="52" s="1"/>
  <c r="J26" i="52" s="1"/>
  <c r="J27" i="52" s="1"/>
  <c r="K6" i="189"/>
  <c r="F25" i="52"/>
</calcChain>
</file>

<file path=xl/sharedStrings.xml><?xml version="1.0" encoding="utf-8"?>
<sst xmlns="http://schemas.openxmlformats.org/spreadsheetml/2006/main" count="7279" uniqueCount="514">
  <si>
    <t>KARTU PERSEDIAAN BARANG</t>
  </si>
  <si>
    <t>SKPD</t>
  </si>
  <si>
    <t>:</t>
  </si>
  <si>
    <t>KAB KOTA</t>
  </si>
  <si>
    <t>PROVINSI</t>
  </si>
  <si>
    <t>GUDANG</t>
  </si>
  <si>
    <t>NAMA BARANG</t>
  </si>
  <si>
    <t>SATUAN</t>
  </si>
  <si>
    <t>TANGGAL</t>
  </si>
  <si>
    <t xml:space="preserve">NO TGL </t>
  </si>
  <si>
    <t>BARANG - BARANG</t>
  </si>
  <si>
    <t>JUMLAH HARGA BARANG YANG DITERIMA</t>
  </si>
  <si>
    <t>KET</t>
  </si>
  <si>
    <t>SURAT</t>
  </si>
  <si>
    <t>URAIAN</t>
  </si>
  <si>
    <t>DIKELUARKAN SISA</t>
  </si>
  <si>
    <t>DASAR</t>
  </si>
  <si>
    <t>MASUK</t>
  </si>
  <si>
    <t>KELUAR</t>
  </si>
  <si>
    <t>SISA</t>
  </si>
  <si>
    <t>HARGA</t>
  </si>
  <si>
    <t>BERTAMBAH</t>
  </si>
  <si>
    <t>KURANG</t>
  </si>
  <si>
    <t>PENERIMAAN</t>
  </si>
  <si>
    <t>: Kotak</t>
  </si>
  <si>
    <t>: Pensil 2 B</t>
  </si>
  <si>
    <t>: SEKRETARIAT DAERAH</t>
  </si>
  <si>
    <t>: KALIMANTAN UTARA</t>
  </si>
  <si>
    <t>PENYIMPAN BARANG</t>
  </si>
  <si>
    <t>SUPARNO, SE</t>
  </si>
  <si>
    <t xml:space="preserve">NIP. 19690228 199203 1 008 </t>
  </si>
  <si>
    <t>Harry Prawoto</t>
  </si>
  <si>
    <t>NIP. 19671005 199002 1 002</t>
  </si>
  <si>
    <t>TANJUNG SELOR, ……………… 2014</t>
  </si>
  <si>
    <t>KEPALA BIRO KEUANGAN DAN ASET</t>
  </si>
  <si>
    <t>Saldo Awal</t>
  </si>
  <si>
    <t>BA III/BAP/2015</t>
  </si>
  <si>
    <t>Pembelian</t>
  </si>
  <si>
    <t>222/SPPB/2015</t>
  </si>
  <si>
    <t>333/SPPB/2015</t>
  </si>
  <si>
    <t>Pengeluaran untuk Bidang</t>
  </si>
  <si>
    <t>444/BAP/2015</t>
  </si>
  <si>
    <t>Pengadaan</t>
  </si>
  <si>
    <t>555/BAP/2015</t>
  </si>
  <si>
    <t>PEMAKAIAN</t>
  </si>
  <si>
    <t>SALDO AKHIR</t>
  </si>
  <si>
    <t>PEMBELIAN</t>
  </si>
  <si>
    <t>-</t>
  </si>
  <si>
    <t>JUMLAH</t>
  </si>
  <si>
    <t>DAFTAR MUTASI PERSEDIAAN PERIODE 1 JANUARI - 31 DESEMBER 2015</t>
  </si>
  <si>
    <t>NO</t>
  </si>
  <si>
    <t>PERSEDIAAN AKHIR 31 DES 2015</t>
  </si>
  <si>
    <t>KET.</t>
  </si>
  <si>
    <t>BANYAKNYA</t>
  </si>
  <si>
    <t>Mengetahui,</t>
  </si>
  <si>
    <t xml:space="preserve"> </t>
  </si>
  <si>
    <t>Tanjung Selor, 31 Desember 2015</t>
  </si>
  <si>
    <t>PENGELUARAN</t>
  </si>
  <si>
    <t>SALDO</t>
  </si>
  <si>
    <t>CHECKLIST</t>
  </si>
  <si>
    <t>JUMLAH TOTAL</t>
  </si>
  <si>
    <t>NAMA</t>
  </si>
  <si>
    <t>NIP</t>
  </si>
  <si>
    <t>JABATAN</t>
  </si>
  <si>
    <t>KEPALA SKPD</t>
  </si>
  <si>
    <t>DAFTAR NAMA BARANG PERSEDIAAN DAN SATUAN</t>
  </si>
  <si>
    <t>SALDO AWAL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</si>
  <si>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</si>
  <si>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</si>
  <si>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</si>
  <si>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</si>
  <si>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</si>
  <si>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</si>
  <si>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</si>
  <si>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</si>
  <si>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</si>
  <si>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</si>
  <si>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</si>
  <si>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</si>
  <si>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SEHARUSNYA</t>
  </si>
  <si>
    <t>PENAMBAHAN</t>
  </si>
  <si>
    <t>SISA SEKARANG</t>
  </si>
  <si>
    <t>TOTAL MASUK</t>
  </si>
  <si>
    <t>KONTRAK MASUK</t>
  </si>
  <si>
    <t>SELISIH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</si>
  <si>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</si>
  <si>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</si>
  <si>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</si>
  <si>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</si>
  <si>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</si>
  <si>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</si>
  <si>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</si>
  <si>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</si>
  <si>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</si>
  <si>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</si>
  <si>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</si>
  <si>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</si>
  <si>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</si>
  <si>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</si>
  <si>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</si>
  <si>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</si>
  <si>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</si>
  <si>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</si>
  <si>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</si>
  <si>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</si>
  <si>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</si>
  <si>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</si>
  <si>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</si>
  <si>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</si>
  <si>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</si>
  <si>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</si>
  <si>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</si>
  <si>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</si>
  <si>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</si>
  <si>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</si>
  <si>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</si>
  <si>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</si>
  <si>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</si>
  <si>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</si>
  <si>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</si>
  <si>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</si>
  <si>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</si>
  <si>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</si>
  <si>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</si>
  <si>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</si>
  <si>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</si>
  <si>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</si>
  <si>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</si>
  <si>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</si>
  <si>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</si>
  <si>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</si>
  <si>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</si>
  <si>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</si>
  <si>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</si>
  <si>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</si>
  <si>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</si>
  <si>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</si>
  <si>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</si>
  <si>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</si>
  <si>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</si>
  <si>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</si>
  <si>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</si>
  <si>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</si>
  <si>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</si>
  <si>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</si>
  <si>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</si>
  <si>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</si>
  <si>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</si>
  <si>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</si>
  <si>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</si>
  <si>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</si>
  <si>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</si>
  <si>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</si>
  <si>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</si>
  <si>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</si>
  <si>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</si>
  <si>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</si>
  <si>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</si>
  <si>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</si>
  <si>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</si>
  <si>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</si>
  <si>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</si>
  <si>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</si>
  <si>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</si>
  <si>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</si>
  <si>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</si>
  <si>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</si>
  <si>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</si>
  <si>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</si>
  <si>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</si>
  <si>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</si>
  <si>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</si>
  <si>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</si>
  <si>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</si>
  <si>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</si>
  <si>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</si>
  <si>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</si>
  <si>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</si>
  <si>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</si>
  <si>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</si>
  <si>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</si>
  <si>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</si>
  <si>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</si>
  <si>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</si>
  <si>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</si>
  <si>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</si>
  <si>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</si>
  <si>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</si>
  <si>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</si>
  <si>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</si>
  <si>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</si>
  <si>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</si>
  <si>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</si>
  <si>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</si>
  <si>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</si>
  <si>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</si>
  <si>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</si>
  <si>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</si>
  <si>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</si>
  <si>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</si>
  <si>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</si>
  <si>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</si>
  <si>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</si>
  <si>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</si>
  <si>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</si>
  <si>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</si>
  <si>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</si>
  <si>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</si>
  <si>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</si>
  <si>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</si>
  <si>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</si>
  <si>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</si>
  <si>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</si>
  <si>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</si>
  <si>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</si>
  <si>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</si>
  <si>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</si>
  <si>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</si>
  <si>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</si>
  <si>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</si>
  <si>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</si>
  <si>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</si>
  <si>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</si>
  <si>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</si>
  <si>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</si>
  <si>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</si>
  <si>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</si>
  <si>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</si>
  <si>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</si>
  <si>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</si>
  <si>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</si>
  <si>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</si>
  <si>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</si>
  <si>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</si>
  <si>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</si>
  <si>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</si>
  <si>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</si>
  <si>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</si>
  <si>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</si>
  <si>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</si>
  <si>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</si>
  <si>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</si>
  <si>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</si>
  <si>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</si>
  <si>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</si>
  <si>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</si>
  <si>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</si>
  <si>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</si>
  <si>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</si>
  <si>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</si>
  <si>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</si>
  <si>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</si>
  <si>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</si>
  <si>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</si>
  <si>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</si>
  <si>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</si>
  <si>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</si>
  <si>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</si>
  <si>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</si>
  <si>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</si>
  <si>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</si>
  <si>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</si>
  <si>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</si>
  <si>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</si>
  <si>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</si>
  <si>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</si>
  <si>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</si>
  <si>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</si>
  <si>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</si>
  <si>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</si>
  <si>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</si>
  <si>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</si>
  <si>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</si>
  <si>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</si>
  <si>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</si>
  <si>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</si>
  <si>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</si>
  <si>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</si>
  <si>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</si>
  <si>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</si>
  <si>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</si>
  <si>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</si>
  <si>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</si>
  <si>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</si>
  <si>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Nama Barang4</t>
  </si>
  <si>
    <t>Nama Barang5</t>
  </si>
  <si>
    <t>Nama Barang6</t>
  </si>
  <si>
    <t>Nama Barang7</t>
  </si>
  <si>
    <t>Nama Barang8</t>
  </si>
  <si>
    <t>Nama Barang9</t>
  </si>
  <si>
    <t>Nama Barang10</t>
  </si>
  <si>
    <t>Nama Barang11</t>
  </si>
  <si>
    <t>Nama Barang12</t>
  </si>
  <si>
    <t>Nama Barang13</t>
  </si>
  <si>
    <t>Nama Barang14</t>
  </si>
  <si>
    <t>Nama Barang15</t>
  </si>
  <si>
    <t>Nama Barang16</t>
  </si>
  <si>
    <t>Nama Barang17</t>
  </si>
  <si>
    <t>Nama Barang18</t>
  </si>
  <si>
    <t>Nama Barang19</t>
  </si>
  <si>
    <t>Nama Barang20</t>
  </si>
  <si>
    <t>Nama Barang21</t>
  </si>
  <si>
    <t>Nama Barang22</t>
  </si>
  <si>
    <t>Nama Barang23</t>
  </si>
  <si>
    <t>Nama Barang24</t>
  </si>
  <si>
    <t>Nama Barang25</t>
  </si>
  <si>
    <t>Nama Barang26</t>
  </si>
  <si>
    <t>Nama Barang27</t>
  </si>
  <si>
    <t>Nama Barang28</t>
  </si>
  <si>
    <t>Nama Barang29</t>
  </si>
  <si>
    <t>Nama Barang30</t>
  </si>
  <si>
    <t>Nama Barang31</t>
  </si>
  <si>
    <t>Nama Barang32</t>
  </si>
  <si>
    <t>Nama Barang33</t>
  </si>
  <si>
    <t>Nama Barang34</t>
  </si>
  <si>
    <t>Nama Barang35</t>
  </si>
  <si>
    <t>Nama Barang36</t>
  </si>
  <si>
    <t>Nama Barang37</t>
  </si>
  <si>
    <t>Nama Barang38</t>
  </si>
  <si>
    <t>Nama Barang39</t>
  </si>
  <si>
    <t>Nama Barang40</t>
  </si>
  <si>
    <t>Nama Barang41</t>
  </si>
  <si>
    <t>Nama Barang42</t>
  </si>
  <si>
    <t>Nama Barang43</t>
  </si>
  <si>
    <t>Nama Barang44</t>
  </si>
  <si>
    <t>Nama Barang45</t>
  </si>
  <si>
    <t>Nama Barang46</t>
  </si>
  <si>
    <t>Nama Barang47</t>
  </si>
  <si>
    <t>Nama Barang48</t>
  </si>
  <si>
    <t>Nama Barang49</t>
  </si>
  <si>
    <t>Nama Barang50</t>
  </si>
  <si>
    <t>Nama Barang51</t>
  </si>
  <si>
    <t>Nama Barang52</t>
  </si>
  <si>
    <t>Nama Barang53</t>
  </si>
  <si>
    <t>Nama Barang54</t>
  </si>
  <si>
    <t>Nama Barang55</t>
  </si>
  <si>
    <t>Nama Barang56</t>
  </si>
  <si>
    <t>Nama Barang57</t>
  </si>
  <si>
    <t>Nama Barang58</t>
  </si>
  <si>
    <t>Nama Barang59</t>
  </si>
  <si>
    <t>Nama Barang60</t>
  </si>
  <si>
    <t>Nama Barang61</t>
  </si>
  <si>
    <t>Nama Barang62</t>
  </si>
  <si>
    <t>Nama Barang63</t>
  </si>
  <si>
    <t>Nama Barang64</t>
  </si>
  <si>
    <t>Nama Barang65</t>
  </si>
  <si>
    <t>Nama Barang66</t>
  </si>
  <si>
    <t>Nama Barang67</t>
  </si>
  <si>
    <t>Nama Barang68</t>
  </si>
  <si>
    <t>Nama Barang69</t>
  </si>
  <si>
    <t>Nama Barang70</t>
  </si>
  <si>
    <t>Nama Barang71</t>
  </si>
  <si>
    <t>Nama Barang72</t>
  </si>
  <si>
    <t>Nama Barang73</t>
  </si>
  <si>
    <t>Nama Barang74</t>
  </si>
  <si>
    <t>Nama Barang75</t>
  </si>
  <si>
    <t>Nama Barang76</t>
  </si>
  <si>
    <t>Nama Barang77</t>
  </si>
  <si>
    <t>Nama Barang78</t>
  </si>
  <si>
    <t>Nama Barang79</t>
  </si>
  <si>
    <t>Nama Barang80</t>
  </si>
  <si>
    <t>Nama Barang81</t>
  </si>
  <si>
    <t>Nama Barang82</t>
  </si>
  <si>
    <t>Nama Barang83</t>
  </si>
  <si>
    <t>Nama Barang84</t>
  </si>
  <si>
    <t>Nama Barang85</t>
  </si>
  <si>
    <t>Nama Barang86</t>
  </si>
  <si>
    <t>Nama Barang87</t>
  </si>
  <si>
    <t>Nama Barang88</t>
  </si>
  <si>
    <t>Nama Barang89</t>
  </si>
  <si>
    <t>Nama Barang90</t>
  </si>
  <si>
    <t>Nama Barang91</t>
  </si>
  <si>
    <t>Nama Barang92</t>
  </si>
  <si>
    <t>Nama Barang93</t>
  </si>
  <si>
    <t>Nama Barang94</t>
  </si>
  <si>
    <t>Nama Barang95</t>
  </si>
  <si>
    <t>Nama Barang96</t>
  </si>
  <si>
    <t>Nama Barang97</t>
  </si>
  <si>
    <t>Nama Barang98</t>
  </si>
  <si>
    <t>Nama Barang99</t>
  </si>
  <si>
    <t>Nama Barang100</t>
  </si>
  <si>
    <t>Nama Barang101</t>
  </si>
  <si>
    <t>Nama Barang102</t>
  </si>
  <si>
    <t>Nama Barang103</t>
  </si>
  <si>
    <t>Nama Barang104</t>
  </si>
  <si>
    <t>Nama Barang105</t>
  </si>
  <si>
    <t>Nama Barang106</t>
  </si>
  <si>
    <t>Nama Barang107</t>
  </si>
  <si>
    <t>Nama Barang108</t>
  </si>
  <si>
    <t>Nama Barang109</t>
  </si>
  <si>
    <t>Nama Barang110</t>
  </si>
  <si>
    <t>Nama Barang111</t>
  </si>
  <si>
    <t>Nama Barang112</t>
  </si>
  <si>
    <t>Nama Barang113</t>
  </si>
  <si>
    <t>Nama Barang114</t>
  </si>
  <si>
    <t>Nama Barang115</t>
  </si>
  <si>
    <t>Nama Barang116</t>
  </si>
  <si>
    <t>Nama Barang117</t>
  </si>
  <si>
    <t>Nama Barang118</t>
  </si>
  <si>
    <t>Nama Barang119</t>
  </si>
  <si>
    <t>Nama Barang120</t>
  </si>
  <si>
    <t>Nama Barang121</t>
  </si>
  <si>
    <t>Nama Barang122</t>
  </si>
  <si>
    <t>Nama Barang123</t>
  </si>
  <si>
    <t>Nama Barang124</t>
  </si>
  <si>
    <t>Nama Barang125</t>
  </si>
  <si>
    <t>Nama Barang126</t>
  </si>
  <si>
    <t>Nama Barang127</t>
  </si>
  <si>
    <t>Nama Barang128</t>
  </si>
  <si>
    <t>Nama Barang129</t>
  </si>
  <si>
    <t>Nama Barang130</t>
  </si>
  <si>
    <t>Nama Barang131</t>
  </si>
  <si>
    <t>Nama Barang132</t>
  </si>
  <si>
    <t>Nama Barang133</t>
  </si>
  <si>
    <t>Nama Barang134</t>
  </si>
  <si>
    <t>Nama Barang135</t>
  </si>
  <si>
    <t>Nama Barang136</t>
  </si>
  <si>
    <t>Nama Barang137</t>
  </si>
  <si>
    <t>Nama Barang138</t>
  </si>
  <si>
    <t>Nama Barang139</t>
  </si>
  <si>
    <t>Nama Barang140</t>
  </si>
  <si>
    <t>Nama Barang141</t>
  </si>
  <si>
    <t>Nama Barang142</t>
  </si>
  <si>
    <t>Nama Barang143</t>
  </si>
  <si>
    <t>Nama Barang144</t>
  </si>
  <si>
    <t>Nama Barang145</t>
  </si>
  <si>
    <t>Nama Barang146</t>
  </si>
  <si>
    <t>Nama Barang147</t>
  </si>
  <si>
    <t>Nama Barang148</t>
  </si>
  <si>
    <t>Nama Barang149</t>
  </si>
  <si>
    <t>Nama Barang150</t>
  </si>
  <si>
    <t>Nama Barang151</t>
  </si>
  <si>
    <t>Nama Barang152</t>
  </si>
  <si>
    <t>Nama Barang153</t>
  </si>
  <si>
    <t>Nama Barang154</t>
  </si>
  <si>
    <t>Nama Barang155</t>
  </si>
  <si>
    <t>Nama Barang156</t>
  </si>
  <si>
    <t>Nama Barang157</t>
  </si>
  <si>
    <t>Nama Barang158</t>
  </si>
  <si>
    <t>Nama Barang159</t>
  </si>
  <si>
    <t>Nama Barang160</t>
  </si>
  <si>
    <t>Nama Barang161</t>
  </si>
  <si>
    <t>Nama Barang162</t>
  </si>
  <si>
    <t>Nama Barang163</t>
  </si>
  <si>
    <t>Nama Barang164</t>
  </si>
  <si>
    <t>Nama Barang165</t>
  </si>
  <si>
    <t>Nama Barang166</t>
  </si>
  <si>
    <t>Nama Barang167</t>
  </si>
  <si>
    <t>Nama Barang168</t>
  </si>
  <si>
    <t>Nama Barang169</t>
  </si>
  <si>
    <t>Nama Barang170</t>
  </si>
  <si>
    <t>Nama Barang171</t>
  </si>
  <si>
    <t>Nama Barang172</t>
  </si>
  <si>
    <t>Nama Barang173</t>
  </si>
  <si>
    <t>Nama Barang174</t>
  </si>
  <si>
    <t>Nama Barang175</t>
  </si>
  <si>
    <t>Nama Barang176</t>
  </si>
  <si>
    <t>Nama Barang177</t>
  </si>
  <si>
    <t>Nama Barang178</t>
  </si>
  <si>
    <t>Nama Barang179</t>
  </si>
  <si>
    <t>Nama Barang180</t>
  </si>
  <si>
    <t>Nama Barang181</t>
  </si>
  <si>
    <t>Nama Barang182</t>
  </si>
  <si>
    <t>Nama Barang183</t>
  </si>
  <si>
    <t>Nama Barang184</t>
  </si>
  <si>
    <t>Nama Barang185</t>
  </si>
  <si>
    <t>Nama Barang186</t>
  </si>
  <si>
    <t>Nama Barang187</t>
  </si>
  <si>
    <t>Nama Barang188</t>
  </si>
  <si>
    <t>Nama Barang189</t>
  </si>
  <si>
    <t>Nama Barang190</t>
  </si>
  <si>
    <t>Nama Barang191</t>
  </si>
  <si>
    <t>Nama Barang192</t>
  </si>
  <si>
    <t>Nama Barang193</t>
  </si>
  <si>
    <t>Nama Barang194</t>
  </si>
  <si>
    <t>Nama Barang195</t>
  </si>
  <si>
    <t>Nama Barang196</t>
  </si>
  <si>
    <t>Nama Barang197</t>
  </si>
  <si>
    <t>Nama Barang198</t>
  </si>
  <si>
    <t>Nama Barang199</t>
  </si>
  <si>
    <t>Nama Barang200</t>
  </si>
  <si>
    <t>UJI ITEM</t>
  </si>
  <si>
    <t>UJI HARGA</t>
  </si>
  <si>
    <t xml:space="preserve">NO / TGL </t>
  </si>
  <si>
    <t>KAB / KOTA</t>
  </si>
  <si>
    <t>SKPD 1</t>
  </si>
  <si>
    <t>JABATAN 1</t>
  </si>
  <si>
    <t>NIP 1</t>
  </si>
  <si>
    <t>NIP 2</t>
  </si>
  <si>
    <t>NAMA 2</t>
  </si>
  <si>
    <t>HARGA SATUAN</t>
  </si>
  <si>
    <t>JUMLAH BARANG</t>
  </si>
  <si>
    <t>SALDO AWAL PERSEDIAAN</t>
  </si>
  <si>
    <t>FOOTER</t>
  </si>
  <si>
    <t>TANJUNG SELOR, 31 DESEMBER 2016</t>
  </si>
  <si>
    <t>a1</t>
  </si>
  <si>
    <t>NAMA 1</t>
  </si>
  <si>
    <t>JABATAN 2</t>
  </si>
  <si>
    <t>PROVINSI 1</t>
  </si>
  <si>
    <t>KABUPATEN / KOTA 1</t>
  </si>
  <si>
    <t>DAFTAR MUTASI PERSEDIAAN PERIODE 1 JANUARI - 31 DESEMBER 2016</t>
  </si>
  <si>
    <t>MENGETAHUI</t>
  </si>
  <si>
    <t>PENGGUNA BARANG,</t>
  </si>
  <si>
    <t>PENGURUS/PENYIMPAN BARANG,</t>
  </si>
  <si>
    <t>PERSEDIAAN AWAL 1 JAN 2016</t>
  </si>
  <si>
    <t>PENGADAAN T.A. 2016</t>
  </si>
  <si>
    <t>PEMAKAIAN 1 JAN - 31 DES 2016</t>
  </si>
  <si>
    <t>PERSEDIAAN AKHIR 31 DES 2016</t>
  </si>
  <si>
    <t>a</t>
  </si>
  <si>
    <t>b</t>
  </si>
  <si>
    <t>c</t>
  </si>
  <si>
    <t>No.</t>
  </si>
  <si>
    <t>TOTAL BARANG MASUK SECARA FISIK</t>
  </si>
  <si>
    <t>TOTAL BARANG MASUK SESUAI DOKUMEN PEMBELIAN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</si>
</sst>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1" formatCode="_(* #,##0_);_(* \(#,##0\);_(* &quot;-&quot;_);_(@_)"/>
    <numFmt numFmtId="43" formatCode="_(* #,##0.00_);_(* \(#,##0.00\);_(* &quot;-&quot;??_);_(@_)"/>
    <numFmt numFmtId="164" formatCode="_(&quot;$&quot;* #,##0.00_);_(&quot;$&quot;* \(#,##0.00\);_(&quot;$&quot;* &quot;-&quot;??_);_(@_)"/>
    <numFmt numFmtId="165" formatCode="_([$Rp-421]* #,##0_);_([$Rp-421]* \(#,##0\);_([$Rp-421]* &quot;-&quot;_);_(@_)"/>
    <numFmt numFmtId="166" formatCode="[$-F800]dddd\,\ mmmm\ dd\,\ yyyy"/>
    <numFmt numFmtId="167" formatCode="_(* #,##0.00_);_(* \(#,##0.00\);_(* &quot;-&quot;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1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charset val="1"/>
      <scheme val="minor"/>
    </font>
    <font>
      <sz val="1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0"/>
      <name val="Arial"/>
      <family val="2"/>
    </font>
    <font>
      <b/>
      <i/>
      <sz val="12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sz val="12"/>
      <color rgb="FF0070C0"/>
      <name val="Arial"/>
      <family val="2"/>
    </font>
    <font>
      <b/>
      <sz val="12"/>
      <color rgb="FFC00000"/>
      <name val="Arial"/>
      <family val="2"/>
    </font>
    <font>
      <b/>
      <sz val="12"/>
      <color rgb="FFFF0000"/>
      <name val="Arial"/>
      <family val="2"/>
    </font>
    <font>
      <sz val="12"/>
      <name val="Calibri"/>
      <family val="2"/>
      <charset val="1"/>
      <scheme val="minor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12"/>
      <color rgb="FF0000FF"/>
      <name val="Calibri"/>
      <family val="2"/>
      <charset val="1"/>
      <scheme val="minor"/>
    </font>
    <font>
      <b/>
      <sz val="12"/>
      <color rgb="FF0000FF"/>
      <name val="Arial"/>
      <family val="2"/>
    </font>
    <font>
      <b/>
      <sz val="10"/>
      <name val="Arial"/>
      <family val="2"/>
    </font>
    <font>
      <b/>
      <sz val="12"/>
      <color rgb="FF00B0F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164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2" fillId="0" borderId="0"/>
    <xf numFmtId="41" fontId="2" fillId="0" borderId="0" applyFont="0" applyFill="0" applyBorder="0" applyAlignment="0" applyProtection="0"/>
    <xf numFmtId="0" fontId="1" fillId="0" borderId="0"/>
    <xf numFmtId="0" fontId="1" fillId="0" borderId="0"/>
  </cellStyleXfs>
  <cellXfs count="322">
    <xf numFmtId="0" fontId="0" fillId="0" borderId="0" xfId="0"/>
    <xf numFmtId="0" fontId="6" fillId="0" borderId="0" xfId="0" applyFont="1"/>
    <xf numFmtId="0" fontId="6" fillId="0" borderId="0" xfId="0" applyFont="1" applyAlignment="1"/>
    <xf numFmtId="0" fontId="6" fillId="0" borderId="0" xfId="0" applyFont="1" applyBorder="1" applyAlignment="1"/>
    <xf numFmtId="0" fontId="6" fillId="0" borderId="0" xfId="0" applyFont="1" applyBorder="1"/>
    <xf numFmtId="164" fontId="6" fillId="0" borderId="0" xfId="0" applyNumberFormat="1" applyFont="1" applyBorder="1"/>
    <xf numFmtId="0" fontId="6" fillId="0" borderId="0" xfId="0" applyFont="1" applyAlignment="1">
      <alignment vertical="center"/>
    </xf>
    <xf numFmtId="0" fontId="6" fillId="0" borderId="1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4" xfId="0" applyFont="1" applyBorder="1"/>
    <xf numFmtId="0" fontId="6" fillId="0" borderId="5" xfId="0" applyFont="1" applyBorder="1"/>
    <xf numFmtId="0" fontId="6" fillId="0" borderId="6" xfId="0" applyFont="1" applyBorder="1"/>
    <xf numFmtId="165" fontId="6" fillId="0" borderId="6" xfId="0" applyNumberFormat="1" applyFont="1" applyBorder="1"/>
    <xf numFmtId="0" fontId="6" fillId="0" borderId="12" xfId="0" applyFont="1" applyBorder="1"/>
    <xf numFmtId="0" fontId="6" fillId="0" borderId="12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/>
    </xf>
    <xf numFmtId="0" fontId="6" fillId="0" borderId="4" xfId="0" applyFont="1" applyBorder="1" applyAlignment="1"/>
    <xf numFmtId="165" fontId="6" fillId="0" borderId="12" xfId="0" applyNumberFormat="1" applyFont="1" applyBorder="1" applyAlignment="1">
      <alignment horizontal="center"/>
    </xf>
    <xf numFmtId="0" fontId="6" fillId="0" borderId="5" xfId="0" applyFont="1" applyBorder="1" applyAlignment="1"/>
    <xf numFmtId="15" fontId="6" fillId="2" borderId="11" xfId="0" quotePrefix="1" applyNumberFormat="1" applyFont="1" applyFill="1" applyBorder="1" applyAlignment="1">
      <alignment vertical="center"/>
    </xf>
    <xf numFmtId="0" fontId="6" fillId="2" borderId="11" xfId="0" applyFont="1" applyFill="1" applyBorder="1" applyAlignment="1">
      <alignment vertical="center" wrapText="1"/>
    </xf>
    <xf numFmtId="0" fontId="6" fillId="2" borderId="11" xfId="0" applyFont="1" applyFill="1" applyBorder="1" applyAlignment="1">
      <alignment horizontal="center" vertical="center"/>
    </xf>
    <xf numFmtId="165" fontId="6" fillId="2" borderId="11" xfId="1" applyNumberFormat="1" applyFont="1" applyFill="1" applyBorder="1" applyAlignment="1">
      <alignment horizontal="center" vertical="center"/>
    </xf>
    <xf numFmtId="165" fontId="6" fillId="2" borderId="11" xfId="1" applyNumberFormat="1" applyFont="1" applyFill="1" applyBorder="1" applyAlignment="1">
      <alignment horizontal="right" vertical="center"/>
    </xf>
    <xf numFmtId="0" fontId="6" fillId="2" borderId="11" xfId="0" applyFont="1" applyFill="1" applyBorder="1" applyAlignment="1">
      <alignment vertical="center"/>
    </xf>
    <xf numFmtId="15" fontId="6" fillId="2" borderId="12" xfId="0" applyNumberFormat="1" applyFont="1" applyFill="1" applyBorder="1" applyAlignment="1">
      <alignment vertical="center"/>
    </xf>
    <xf numFmtId="0" fontId="6" fillId="2" borderId="12" xfId="0" applyFont="1" applyFill="1" applyBorder="1" applyAlignment="1">
      <alignment vertical="center"/>
    </xf>
    <xf numFmtId="0" fontId="6" fillId="2" borderId="12" xfId="0" applyFont="1" applyFill="1" applyBorder="1" applyAlignment="1">
      <alignment vertical="center" wrapText="1"/>
    </xf>
    <xf numFmtId="0" fontId="6" fillId="2" borderId="12" xfId="0" applyFont="1" applyFill="1" applyBorder="1" applyAlignment="1">
      <alignment horizontal="center" vertical="center"/>
    </xf>
    <xf numFmtId="165" fontId="6" fillId="2" borderId="12" xfId="0" applyNumberFormat="1" applyFont="1" applyFill="1" applyBorder="1" applyAlignment="1">
      <alignment horizontal="center" vertical="center"/>
    </xf>
    <xf numFmtId="165" fontId="6" fillId="2" borderId="12" xfId="1" applyNumberFormat="1" applyFont="1" applyFill="1" applyBorder="1" applyAlignment="1">
      <alignment horizontal="right" vertical="center"/>
    </xf>
    <xf numFmtId="15" fontId="6" fillId="3" borderId="12" xfId="0" quotePrefix="1" applyNumberFormat="1" applyFont="1" applyFill="1" applyBorder="1" applyAlignment="1">
      <alignment vertical="center"/>
    </xf>
    <xf numFmtId="0" fontId="6" fillId="3" borderId="12" xfId="0" applyFont="1" applyFill="1" applyBorder="1" applyAlignment="1">
      <alignment vertical="center"/>
    </xf>
    <xf numFmtId="0" fontId="6" fillId="3" borderId="12" xfId="0" applyFont="1" applyFill="1" applyBorder="1" applyAlignment="1">
      <alignment vertical="center" wrapText="1"/>
    </xf>
    <xf numFmtId="0" fontId="6" fillId="3" borderId="12" xfId="0" applyFont="1" applyFill="1" applyBorder="1" applyAlignment="1">
      <alignment horizontal="center" vertical="center"/>
    </xf>
    <xf numFmtId="165" fontId="6" fillId="3" borderId="11" xfId="1" applyNumberFormat="1" applyFont="1" applyFill="1" applyBorder="1" applyAlignment="1">
      <alignment horizontal="center" vertical="center"/>
    </xf>
    <xf numFmtId="165" fontId="6" fillId="3" borderId="12" xfId="1" applyNumberFormat="1" applyFont="1" applyFill="1" applyBorder="1" applyAlignment="1">
      <alignment horizontal="right" vertical="center"/>
    </xf>
    <xf numFmtId="165" fontId="6" fillId="3" borderId="12" xfId="1" applyNumberFormat="1" applyFont="1" applyFill="1" applyBorder="1" applyAlignment="1">
      <alignment vertical="center"/>
    </xf>
    <xf numFmtId="15" fontId="6" fillId="3" borderId="12" xfId="0" applyNumberFormat="1" applyFont="1" applyFill="1" applyBorder="1" applyAlignment="1">
      <alignment vertical="center"/>
    </xf>
    <xf numFmtId="165" fontId="6" fillId="3" borderId="12" xfId="0" applyNumberFormat="1" applyFont="1" applyFill="1" applyBorder="1" applyAlignment="1">
      <alignment horizontal="center" vertical="center"/>
    </xf>
    <xf numFmtId="41" fontId="9" fillId="0" borderId="6" xfId="2" applyFont="1" applyBorder="1"/>
    <xf numFmtId="0" fontId="11" fillId="0" borderId="0" xfId="0" applyFont="1" applyFill="1"/>
    <xf numFmtId="0" fontId="11" fillId="0" borderId="0" xfId="0" applyFont="1" applyFill="1" applyAlignment="1"/>
    <xf numFmtId="0" fontId="11" fillId="0" borderId="0" xfId="0" applyFont="1" applyFill="1" applyAlignment="1">
      <alignment wrapText="1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165" fontId="11" fillId="0" borderId="11" xfId="1" applyNumberFormat="1" applyFont="1" applyFill="1" applyBorder="1" applyAlignment="1">
      <alignment horizontal="center" vertical="center"/>
    </xf>
    <xf numFmtId="165" fontId="11" fillId="0" borderId="12" xfId="1" applyNumberFormat="1" applyFont="1" applyFill="1" applyBorder="1" applyAlignment="1">
      <alignment horizontal="right" vertical="center"/>
    </xf>
    <xf numFmtId="165" fontId="11" fillId="0" borderId="12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vertical="center"/>
    </xf>
    <xf numFmtId="166" fontId="11" fillId="0" borderId="12" xfId="0" quotePrefix="1" applyNumberFormat="1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vertical="center"/>
    </xf>
    <xf numFmtId="166" fontId="11" fillId="0" borderId="12" xfId="0" applyNumberFormat="1" applyFont="1" applyFill="1" applyBorder="1" applyAlignment="1">
      <alignment horizontal="center" vertical="center"/>
    </xf>
    <xf numFmtId="41" fontId="14" fillId="0" borderId="6" xfId="2" applyFont="1" applyFill="1" applyBorder="1" applyAlignment="1">
      <alignment vertical="center"/>
    </xf>
    <xf numFmtId="0" fontId="11" fillId="0" borderId="0" xfId="0" applyFont="1" applyFill="1" applyBorder="1"/>
    <xf numFmtId="0" fontId="11" fillId="0" borderId="0" xfId="0" applyFont="1" applyFill="1" applyBorder="1" applyAlignment="1">
      <alignment wrapText="1"/>
    </xf>
    <xf numFmtId="164" fontId="11" fillId="0" borderId="0" xfId="0" applyNumberFormat="1" applyFont="1" applyFill="1" applyBorder="1"/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Border="1" applyAlignment="1"/>
    <xf numFmtId="41" fontId="11" fillId="0" borderId="0" xfId="0" applyNumberFormat="1" applyFont="1" applyFill="1"/>
    <xf numFmtId="41" fontId="14" fillId="0" borderId="21" xfId="2" applyFont="1" applyFill="1" applyBorder="1" applyAlignment="1">
      <alignment vertical="center"/>
    </xf>
    <xf numFmtId="166" fontId="15" fillId="4" borderId="12" xfId="0" applyNumberFormat="1" applyFont="1" applyFill="1" applyBorder="1" applyAlignment="1">
      <alignment horizontal="center" vertical="center"/>
    </xf>
    <xf numFmtId="0" fontId="15" fillId="4" borderId="12" xfId="0" applyFont="1" applyFill="1" applyBorder="1" applyAlignment="1">
      <alignment vertical="center" wrapText="1"/>
    </xf>
    <xf numFmtId="0" fontId="15" fillId="4" borderId="12" xfId="0" applyFont="1" applyFill="1" applyBorder="1" applyAlignment="1">
      <alignment horizontal="center" vertical="center"/>
    </xf>
    <xf numFmtId="165" fontId="15" fillId="4" borderId="12" xfId="0" applyNumberFormat="1" applyFont="1" applyFill="1" applyBorder="1" applyAlignment="1">
      <alignment horizontal="center" vertical="center"/>
    </xf>
    <xf numFmtId="165" fontId="15" fillId="4" borderId="12" xfId="1" applyNumberFormat="1" applyFont="1" applyFill="1" applyBorder="1" applyAlignment="1">
      <alignment horizontal="right" vertical="center"/>
    </xf>
    <xf numFmtId="0" fontId="16" fillId="0" borderId="1" xfId="3" applyFont="1" applyFill="1" applyBorder="1" applyAlignment="1">
      <alignment vertical="center"/>
    </xf>
    <xf numFmtId="0" fontId="16" fillId="0" borderId="1" xfId="3" applyFont="1" applyFill="1" applyBorder="1" applyAlignment="1">
      <alignment horizontal="center" vertical="center"/>
    </xf>
    <xf numFmtId="0" fontId="16" fillId="0" borderId="0" xfId="3" applyFont="1" applyFill="1" applyAlignment="1">
      <alignment vertical="center"/>
    </xf>
    <xf numFmtId="0" fontId="18" fillId="0" borderId="1" xfId="3" applyFont="1" applyBorder="1" applyAlignment="1">
      <alignment horizontal="center"/>
    </xf>
    <xf numFmtId="0" fontId="19" fillId="0" borderId="1" xfId="5" applyFont="1" applyBorder="1"/>
    <xf numFmtId="165" fontId="11" fillId="0" borderId="12" xfId="0" applyNumberFormat="1" applyFont="1" applyFill="1" applyBorder="1" applyAlignment="1">
      <alignment vertical="center"/>
    </xf>
    <xf numFmtId="167" fontId="16" fillId="0" borderId="1" xfId="2" applyNumberFormat="1" applyFont="1" applyFill="1" applyBorder="1" applyAlignment="1">
      <alignment horizontal="center" vertical="center"/>
    </xf>
    <xf numFmtId="41" fontId="16" fillId="0" borderId="1" xfId="3" applyNumberFormat="1" applyFont="1" applyFill="1" applyBorder="1" applyAlignment="1">
      <alignment horizontal="center" vertical="center"/>
    </xf>
    <xf numFmtId="0" fontId="16" fillId="0" borderId="0" xfId="3" applyFont="1" applyFill="1" applyAlignment="1">
      <alignment horizontal="center" vertical="center" wrapText="1"/>
    </xf>
    <xf numFmtId="41" fontId="16" fillId="0" borderId="1" xfId="2" applyFont="1" applyFill="1" applyBorder="1" applyAlignment="1">
      <alignment vertical="center"/>
    </xf>
    <xf numFmtId="0" fontId="16" fillId="0" borderId="1" xfId="3" applyNumberFormat="1" applyFont="1" applyFill="1" applyBorder="1" applyAlignment="1">
      <alignment horizontal="center" vertical="center" wrapText="1"/>
    </xf>
    <xf numFmtId="41" fontId="16" fillId="0" borderId="0" xfId="2" applyFont="1" applyFill="1" applyAlignment="1">
      <alignment vertical="center"/>
    </xf>
    <xf numFmtId="0" fontId="16" fillId="0" borderId="0" xfId="3" applyNumberFormat="1" applyFont="1" applyFill="1" applyAlignment="1">
      <alignment horizontal="center" vertical="center"/>
    </xf>
    <xf numFmtId="41" fontId="24" fillId="0" borderId="1" xfId="2" applyFont="1" applyFill="1" applyBorder="1" applyAlignment="1">
      <alignment vertical="center"/>
    </xf>
    <xf numFmtId="167" fontId="25" fillId="0" borderId="1" xfId="4" applyNumberFormat="1" applyFont="1" applyFill="1" applyBorder="1" applyAlignment="1">
      <alignment vertical="center"/>
    </xf>
    <xf numFmtId="0" fontId="25" fillId="0" borderId="0" xfId="3" applyFont="1" applyFill="1" applyAlignment="1">
      <alignment vertical="center"/>
    </xf>
    <xf numFmtId="0" fontId="16" fillId="0" borderId="0" xfId="3" applyFont="1" applyFill="1" applyAlignment="1">
      <alignment horizontal="center" vertical="center"/>
    </xf>
    <xf numFmtId="0" fontId="26" fillId="0" borderId="0" xfId="0" applyFont="1"/>
    <xf numFmtId="0" fontId="26" fillId="6" borderId="0" xfId="0" applyFont="1" applyFill="1"/>
    <xf numFmtId="0" fontId="16" fillId="0" borderId="0" xfId="3" applyFont="1" applyFill="1" applyAlignment="1">
      <alignment horizontal="center" vertical="center"/>
    </xf>
    <xf numFmtId="0" fontId="27" fillId="0" borderId="1" xfId="6" applyFont="1" applyFill="1" applyBorder="1" applyAlignment="1">
      <alignment horizontal="center" vertical="center"/>
    </xf>
    <xf numFmtId="0" fontId="27" fillId="0" borderId="0" xfId="6" applyFont="1" applyFill="1" applyBorder="1" applyAlignment="1">
      <alignment horizontal="center" vertical="center"/>
    </xf>
    <xf numFmtId="0" fontId="26" fillId="0" borderId="0" xfId="6" applyFont="1" applyFill="1" applyBorder="1" applyAlignment="1">
      <alignment horizontal="center" vertical="center"/>
    </xf>
    <xf numFmtId="0" fontId="25" fillId="0" borderId="0" xfId="6" applyFont="1" applyFill="1" applyBorder="1" applyAlignment="1">
      <alignment horizontal="center" vertical="center"/>
    </xf>
    <xf numFmtId="0" fontId="25" fillId="0" borderId="1" xfId="6" applyFont="1" applyFill="1" applyBorder="1" applyAlignment="1">
      <alignment horizontal="center" vertical="center"/>
    </xf>
    <xf numFmtId="41" fontId="25" fillId="0" borderId="1" xfId="7" applyNumberFormat="1" applyFont="1" applyFill="1" applyBorder="1" applyAlignment="1">
      <alignment horizontal="center" vertical="center"/>
    </xf>
    <xf numFmtId="0" fontId="25" fillId="0" borderId="1" xfId="6" applyNumberFormat="1" applyFont="1" applyFill="1" applyBorder="1" applyAlignment="1">
      <alignment horizontal="center" vertical="center"/>
    </xf>
    <xf numFmtId="0" fontId="31" fillId="0" borderId="1" xfId="6" applyFont="1" applyFill="1" applyBorder="1" applyAlignment="1">
      <alignment horizontal="center"/>
    </xf>
    <xf numFmtId="0" fontId="32" fillId="0" borderId="1" xfId="6" applyFont="1" applyFill="1" applyBorder="1" applyAlignment="1">
      <alignment horizontal="center" vertical="center"/>
    </xf>
    <xf numFmtId="0" fontId="33" fillId="0" borderId="1" xfId="6" applyFont="1" applyFill="1" applyBorder="1" applyAlignment="1">
      <alignment horizontal="center" vertical="center"/>
    </xf>
    <xf numFmtId="0" fontId="26" fillId="0" borderId="0" xfId="6" applyFont="1" applyFill="1" applyBorder="1" applyAlignment="1">
      <alignment vertical="center"/>
    </xf>
    <xf numFmtId="0" fontId="28" fillId="0" borderId="0" xfId="6" applyFont="1" applyFill="1" applyBorder="1" applyAlignment="1">
      <alignment horizontal="center" vertical="center"/>
    </xf>
    <xf numFmtId="0" fontId="29" fillId="0" borderId="0" xfId="6" applyFont="1" applyFill="1" applyBorder="1" applyAlignment="1">
      <alignment horizontal="center" vertical="center"/>
    </xf>
    <xf numFmtId="0" fontId="30" fillId="0" borderId="0" xfId="6" applyFont="1" applyFill="1" applyBorder="1" applyAlignment="1">
      <alignment horizontal="center" vertical="center"/>
    </xf>
    <xf numFmtId="0" fontId="34" fillId="0" borderId="1" xfId="6" applyFont="1" applyFill="1" applyBorder="1" applyAlignment="1">
      <alignment horizontal="center"/>
    </xf>
    <xf numFmtId="0" fontId="25" fillId="0" borderId="0" xfId="6" applyFont="1" applyFill="1" applyBorder="1" applyAlignment="1">
      <alignment vertical="center"/>
    </xf>
    <xf numFmtId="0" fontId="33" fillId="0" borderId="0" xfId="6" applyFont="1" applyFill="1" applyBorder="1" applyAlignment="1">
      <alignment vertical="center"/>
    </xf>
    <xf numFmtId="0" fontId="26" fillId="0" borderId="1" xfId="6" applyFont="1" applyFill="1" applyBorder="1" applyAlignment="1">
      <alignment vertical="center"/>
    </xf>
    <xf numFmtId="0" fontId="32" fillId="0" borderId="1" xfId="6" applyFont="1" applyFill="1" applyBorder="1" applyAlignment="1">
      <alignment vertical="center"/>
    </xf>
    <xf numFmtId="0" fontId="25" fillId="0" borderId="1" xfId="6" applyFont="1" applyFill="1" applyBorder="1" applyAlignment="1">
      <alignment vertical="center"/>
    </xf>
    <xf numFmtId="0" fontId="16" fillId="0" borderId="1" xfId="7" applyFont="1" applyFill="1" applyBorder="1" applyAlignment="1">
      <alignment horizontal="center" vertical="center" wrapText="1"/>
    </xf>
    <xf numFmtId="0" fontId="29" fillId="0" borderId="1" xfId="6" applyFont="1" applyFill="1" applyBorder="1" applyAlignment="1">
      <alignment horizontal="center" vertical="center"/>
    </xf>
    <xf numFmtId="0" fontId="15" fillId="0" borderId="1" xfId="7" applyFont="1" applyFill="1" applyBorder="1" applyAlignment="1">
      <alignment horizontal="center" vertical="center" wrapText="1"/>
    </xf>
    <xf numFmtId="0" fontId="32" fillId="0" borderId="0" xfId="6" applyFont="1" applyFill="1" applyBorder="1" applyAlignment="1">
      <alignment vertical="center"/>
    </xf>
    <xf numFmtId="0" fontId="3" fillId="0" borderId="1" xfId="6" applyFill="1" applyBorder="1"/>
    <xf numFmtId="0" fontId="32" fillId="0" borderId="0" xfId="6" applyFont="1" applyFill="1" applyBorder="1" applyAlignment="1">
      <alignment horizontal="center" vertical="center"/>
    </xf>
    <xf numFmtId="0" fontId="35" fillId="0" borderId="0" xfId="6" applyFont="1" applyFill="1" applyBorder="1" applyAlignment="1">
      <alignment horizontal="center" vertical="center"/>
    </xf>
    <xf numFmtId="0" fontId="27" fillId="0" borderId="1" xfId="6" applyFont="1" applyFill="1" applyBorder="1" applyAlignment="1">
      <alignment vertical="center"/>
    </xf>
    <xf numFmtId="0" fontId="26" fillId="6" borderId="0" xfId="0" applyFont="1" applyFill="1" applyAlignment="1">
      <alignment horizontal="center" vertical="center"/>
    </xf>
    <xf numFmtId="0" fontId="26" fillId="6" borderId="0" xfId="0" applyFont="1" applyFill="1" applyAlignment="1"/>
    <xf numFmtId="165" fontId="11" fillId="0" borderId="11" xfId="0" applyNumberFormat="1" applyFont="1" applyFill="1" applyBorder="1" applyAlignment="1">
      <alignment horizontal="center" vertical="center"/>
    </xf>
    <xf numFmtId="0" fontId="26" fillId="7" borderId="23" xfId="0" applyFont="1" applyFill="1" applyBorder="1"/>
    <xf numFmtId="0" fontId="26" fillId="7" borderId="25" xfId="0" applyFont="1" applyFill="1" applyBorder="1"/>
    <xf numFmtId="0" fontId="26" fillId="7" borderId="27" xfId="0" applyFont="1" applyFill="1" applyBorder="1"/>
    <xf numFmtId="0" fontId="26" fillId="7" borderId="23" xfId="0" applyFont="1" applyFill="1" applyBorder="1" applyAlignment="1"/>
    <xf numFmtId="0" fontId="26" fillId="7" borderId="24" xfId="0" applyFont="1" applyFill="1" applyBorder="1" applyAlignment="1"/>
    <xf numFmtId="0" fontId="26" fillId="7" borderId="27" xfId="0" applyFont="1" applyFill="1" applyBorder="1" applyAlignment="1"/>
    <xf numFmtId="0" fontId="26" fillId="7" borderId="28" xfId="0" applyFont="1" applyFill="1" applyBorder="1" applyAlignment="1"/>
    <xf numFmtId="0" fontId="26" fillId="7" borderId="24" xfId="0" applyFont="1" applyFill="1" applyBorder="1"/>
    <xf numFmtId="0" fontId="26" fillId="7" borderId="26" xfId="0" applyFont="1" applyFill="1" applyBorder="1"/>
    <xf numFmtId="0" fontId="26" fillId="7" borderId="28" xfId="0" applyFont="1" applyFill="1" applyBorder="1"/>
    <xf numFmtId="0" fontId="11" fillId="0" borderId="0" xfId="0" applyFont="1" applyFill="1" applyAlignment="1">
      <alignment horizontal="center" vertical="center"/>
    </xf>
    <xf numFmtId="0" fontId="26" fillId="7" borderId="25" xfId="0" applyFont="1" applyFill="1" applyBorder="1" applyAlignment="1"/>
    <xf numFmtId="0" fontId="26" fillId="7" borderId="26" xfId="0" applyFont="1" applyFill="1" applyBorder="1" applyAlignment="1"/>
    <xf numFmtId="0" fontId="11" fillId="0" borderId="12" xfId="0" applyFont="1" applyFill="1" applyBorder="1" applyAlignment="1">
      <alignment horizontal="center" vertical="center"/>
    </xf>
    <xf numFmtId="165" fontId="11" fillId="0" borderId="11" xfId="1" applyNumberFormat="1" applyFont="1" applyFill="1" applyBorder="1" applyAlignment="1">
      <alignment horizontal="center" vertical="center"/>
    </xf>
    <xf numFmtId="165" fontId="11" fillId="0" borderId="12" xfId="0" applyNumberFormat="1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/>
    </xf>
    <xf numFmtId="0" fontId="16" fillId="0" borderId="0" xfId="3" applyFont="1" applyFill="1" applyAlignment="1">
      <alignment horizontal="center" vertical="center"/>
    </xf>
    <xf numFmtId="0" fontId="23" fillId="0" borderId="0" xfId="3" applyFont="1" applyFill="1" applyAlignment="1">
      <alignment horizontal="center" vertical="center"/>
    </xf>
    <xf numFmtId="41" fontId="16" fillId="0" borderId="0" xfId="2" applyNumberFormat="1" applyFont="1" applyFill="1" applyAlignment="1">
      <alignment vertical="center"/>
    </xf>
    <xf numFmtId="166" fontId="36" fillId="4" borderId="12" xfId="0" applyNumberFormat="1" applyFont="1" applyFill="1" applyBorder="1" applyAlignment="1">
      <alignment horizontal="center" vertical="center"/>
    </xf>
    <xf numFmtId="0" fontId="36" fillId="4" borderId="12" xfId="0" applyFont="1" applyFill="1" applyBorder="1" applyAlignment="1">
      <alignment vertical="center" wrapText="1"/>
    </xf>
    <xf numFmtId="0" fontId="36" fillId="4" borderId="12" xfId="0" applyFont="1" applyFill="1" applyBorder="1" applyAlignment="1">
      <alignment horizontal="center" vertical="center"/>
    </xf>
    <xf numFmtId="165" fontId="36" fillId="4" borderId="12" xfId="0" applyNumberFormat="1" applyFont="1" applyFill="1" applyBorder="1" applyAlignment="1">
      <alignment horizontal="center" vertical="center"/>
    </xf>
    <xf numFmtId="165" fontId="36" fillId="4" borderId="12" xfId="1" applyNumberFormat="1" applyFont="1" applyFill="1" applyBorder="1" applyAlignment="1">
      <alignment horizontal="right" vertical="center"/>
    </xf>
    <xf numFmtId="0" fontId="12" fillId="0" borderId="11" xfId="0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0" fontId="12" fillId="0" borderId="21" xfId="0" applyFont="1" applyFill="1" applyBorder="1" applyAlignment="1">
      <alignment horizontal="center" vertical="center"/>
    </xf>
    <xf numFmtId="165" fontId="12" fillId="0" borderId="21" xfId="0" applyNumberFormat="1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vertical="center"/>
    </xf>
    <xf numFmtId="0" fontId="12" fillId="0" borderId="0" xfId="0" applyFont="1" applyFill="1"/>
    <xf numFmtId="0" fontId="26" fillId="6" borderId="31" xfId="0" applyFont="1" applyFill="1" applyBorder="1" applyAlignment="1"/>
    <xf numFmtId="0" fontId="26" fillId="6" borderId="32" xfId="0" applyFont="1" applyFill="1" applyBorder="1" applyAlignment="1"/>
    <xf numFmtId="0" fontId="26" fillId="6" borderId="33" xfId="0" applyFont="1" applyFill="1" applyBorder="1" applyAlignment="1"/>
    <xf numFmtId="0" fontId="26" fillId="6" borderId="31" xfId="0" applyFont="1" applyFill="1" applyBorder="1"/>
    <xf numFmtId="0" fontId="26" fillId="6" borderId="32" xfId="0" applyFont="1" applyFill="1" applyBorder="1"/>
    <xf numFmtId="0" fontId="26" fillId="6" borderId="33" xfId="0" applyFont="1" applyFill="1" applyBorder="1"/>
    <xf numFmtId="0" fontId="26" fillId="7" borderId="34" xfId="0" applyFont="1" applyFill="1" applyBorder="1"/>
    <xf numFmtId="0" fontId="26" fillId="7" borderId="35" xfId="0" applyFont="1" applyFill="1" applyBorder="1"/>
    <xf numFmtId="0" fontId="26" fillId="6" borderId="30" xfId="0" applyFont="1" applyFill="1" applyBorder="1"/>
    <xf numFmtId="0" fontId="33" fillId="6" borderId="0" xfId="0" applyFont="1" applyFill="1"/>
    <xf numFmtId="0" fontId="16" fillId="0" borderId="0" xfId="3" applyFont="1" applyFill="1" applyAlignment="1">
      <alignment horizontal="center" vertical="center"/>
    </xf>
    <xf numFmtId="0" fontId="27" fillId="0" borderId="1" xfId="3" applyFont="1" applyFill="1" applyBorder="1" applyAlignment="1">
      <alignment horizontal="center" vertical="center"/>
    </xf>
    <xf numFmtId="0" fontId="27" fillId="0" borderId="1" xfId="3" applyFont="1" applyFill="1" applyBorder="1" applyAlignment="1">
      <alignment horizontal="center" vertical="center" wrapText="1"/>
    </xf>
    <xf numFmtId="0" fontId="25" fillId="0" borderId="1" xfId="3" applyFont="1" applyFill="1" applyBorder="1" applyAlignment="1">
      <alignment horizontal="center" vertical="center"/>
    </xf>
    <xf numFmtId="41" fontId="25" fillId="0" borderId="1" xfId="2" applyNumberFormat="1" applyFont="1" applyFill="1" applyBorder="1" applyAlignment="1">
      <alignment vertical="center"/>
    </xf>
    <xf numFmtId="0" fontId="25" fillId="0" borderId="1" xfId="3" applyFont="1" applyBorder="1" applyAlignment="1">
      <alignment horizontal="center" vertical="center"/>
    </xf>
    <xf numFmtId="41" fontId="27" fillId="0" borderId="1" xfId="2" applyNumberFormat="1" applyFont="1" applyFill="1" applyBorder="1" applyAlignment="1">
      <alignment vertical="center"/>
    </xf>
    <xf numFmtId="0" fontId="36" fillId="0" borderId="0" xfId="3" applyFont="1" applyFill="1" applyAlignment="1">
      <alignment vertical="center"/>
    </xf>
    <xf numFmtId="0" fontId="16" fillId="0" borderId="0" xfId="3" applyFont="1" applyFill="1" applyAlignment="1" applyProtection="1">
      <alignment horizontal="center" vertical="center"/>
    </xf>
    <xf numFmtId="167" fontId="16" fillId="0" borderId="0" xfId="2" applyNumberFormat="1" applyFont="1" applyFill="1" applyAlignment="1" applyProtection="1">
      <alignment vertical="center"/>
    </xf>
    <xf numFmtId="0" fontId="16" fillId="0" borderId="0" xfId="3" applyFont="1" applyFill="1" applyAlignment="1" applyProtection="1">
      <alignment vertical="center"/>
    </xf>
    <xf numFmtId="167" fontId="16" fillId="0" borderId="0" xfId="2" applyNumberFormat="1" applyFont="1" applyFill="1" applyAlignment="1" applyProtection="1">
      <alignment horizontal="center" vertical="center"/>
    </xf>
    <xf numFmtId="0" fontId="19" fillId="0" borderId="6" xfId="5" applyFont="1" applyBorder="1" applyAlignment="1" applyProtection="1">
      <alignment horizontal="center"/>
    </xf>
    <xf numFmtId="0" fontId="19" fillId="0" borderId="6" xfId="5" applyFont="1" applyBorder="1" applyProtection="1"/>
    <xf numFmtId="0" fontId="16" fillId="0" borderId="6" xfId="3" applyNumberFormat="1" applyFont="1" applyFill="1" applyBorder="1" applyAlignment="1" applyProtection="1">
      <alignment horizontal="center" vertical="center" wrapText="1"/>
    </xf>
    <xf numFmtId="41" fontId="16" fillId="0" borderId="6" xfId="3" applyNumberFormat="1" applyFont="1" applyFill="1" applyBorder="1" applyAlignment="1" applyProtection="1">
      <alignment horizontal="center" vertical="center"/>
    </xf>
    <xf numFmtId="41" fontId="16" fillId="0" borderId="6" xfId="2" applyFont="1" applyFill="1" applyBorder="1" applyAlignment="1" applyProtection="1">
      <alignment vertical="center"/>
    </xf>
    <xf numFmtId="41" fontId="16" fillId="5" borderId="6" xfId="2" applyFont="1" applyFill="1" applyBorder="1" applyAlignment="1" applyProtection="1">
      <alignment vertical="center"/>
    </xf>
    <xf numFmtId="41" fontId="16" fillId="0" borderId="6" xfId="2" applyFont="1" applyFill="1" applyBorder="1" applyAlignment="1" applyProtection="1">
      <alignment horizontal="center" vertical="center" wrapText="1"/>
    </xf>
    <xf numFmtId="41" fontId="16" fillId="5" borderId="6" xfId="2" applyFont="1" applyFill="1" applyBorder="1" applyAlignment="1" applyProtection="1">
      <alignment horizontal="center" vertical="center"/>
    </xf>
    <xf numFmtId="0" fontId="16" fillId="0" borderId="6" xfId="3" applyFont="1" applyFill="1" applyBorder="1" applyAlignment="1" applyProtection="1">
      <alignment vertical="center"/>
    </xf>
    <xf numFmtId="0" fontId="19" fillId="0" borderId="1" xfId="5" applyFont="1" applyFill="1" applyBorder="1" applyAlignment="1" applyProtection="1">
      <alignment horizontal="center" vertical="center"/>
    </xf>
    <xf numFmtId="0" fontId="19" fillId="0" borderId="1" xfId="5" applyFont="1" applyBorder="1" applyProtection="1"/>
    <xf numFmtId="0" fontId="16" fillId="0" borderId="1" xfId="3" applyNumberFormat="1" applyFont="1" applyFill="1" applyBorder="1" applyAlignment="1" applyProtection="1">
      <alignment horizontal="center" vertical="center" wrapText="1"/>
    </xf>
    <xf numFmtId="41" fontId="16" fillId="0" borderId="1" xfId="3" applyNumberFormat="1" applyFont="1" applyFill="1" applyBorder="1" applyAlignment="1" applyProtection="1">
      <alignment horizontal="center" vertical="center"/>
    </xf>
    <xf numFmtId="41" fontId="16" fillId="0" borderId="1" xfId="2" applyFont="1" applyFill="1" applyBorder="1" applyAlignment="1" applyProtection="1">
      <alignment vertical="center"/>
    </xf>
    <xf numFmtId="41" fontId="16" fillId="5" borderId="1" xfId="2" applyFont="1" applyFill="1" applyBorder="1" applyAlignment="1" applyProtection="1">
      <alignment vertical="center"/>
    </xf>
    <xf numFmtId="41" fontId="16" fillId="0" borderId="1" xfId="2" applyFont="1" applyFill="1" applyBorder="1" applyAlignment="1" applyProtection="1">
      <alignment horizontal="center" vertical="center" wrapText="1"/>
    </xf>
    <xf numFmtId="41" fontId="16" fillId="5" borderId="1" xfId="2" applyFont="1" applyFill="1" applyBorder="1" applyAlignment="1" applyProtection="1">
      <alignment horizontal="center" vertical="center"/>
    </xf>
    <xf numFmtId="0" fontId="16" fillId="0" borderId="1" xfId="3" applyFont="1" applyFill="1" applyBorder="1" applyAlignment="1" applyProtection="1">
      <alignment vertical="center"/>
    </xf>
    <xf numFmtId="0" fontId="19" fillId="0" borderId="1" xfId="5" applyFont="1" applyBorder="1" applyAlignment="1" applyProtection="1">
      <alignment horizontal="center"/>
    </xf>
    <xf numFmtId="41" fontId="24" fillId="0" borderId="1" xfId="2" applyFont="1" applyFill="1" applyBorder="1" applyAlignment="1" applyProtection="1">
      <alignment vertical="center"/>
    </xf>
    <xf numFmtId="167" fontId="25" fillId="0" borderId="1" xfId="4" applyNumberFormat="1" applyFont="1" applyFill="1" applyBorder="1" applyAlignment="1" applyProtection="1">
      <alignment vertical="center"/>
    </xf>
    <xf numFmtId="0" fontId="25" fillId="0" borderId="0" xfId="3" applyFont="1" applyFill="1" applyAlignment="1" applyProtection="1">
      <alignment horizontal="center" vertical="center"/>
    </xf>
    <xf numFmtId="0" fontId="25" fillId="0" borderId="0" xfId="3" applyFont="1" applyFill="1" applyAlignment="1" applyProtection="1">
      <alignment vertical="center"/>
    </xf>
    <xf numFmtId="0" fontId="16" fillId="0" borderId="0" xfId="3" applyNumberFormat="1" applyFont="1" applyFill="1" applyAlignment="1" applyProtection="1">
      <alignment horizontal="center" vertical="center" wrapText="1"/>
    </xf>
    <xf numFmtId="41" fontId="16" fillId="0" borderId="0" xfId="4" applyFont="1" applyFill="1" applyAlignment="1" applyProtection="1">
      <alignment horizontal="center" vertical="center"/>
    </xf>
    <xf numFmtId="41" fontId="16" fillId="0" borderId="0" xfId="2" applyFont="1" applyFill="1" applyAlignment="1" applyProtection="1">
      <alignment vertical="center"/>
    </xf>
    <xf numFmtId="0" fontId="16" fillId="0" borderId="0" xfId="4" applyNumberFormat="1" applyFont="1" applyFill="1" applyAlignment="1" applyProtection="1">
      <alignment horizontal="center" vertical="center" wrapText="1"/>
    </xf>
    <xf numFmtId="41" fontId="16" fillId="0" borderId="0" xfId="4" applyFont="1" applyFill="1" applyAlignment="1" applyProtection="1">
      <alignment vertical="center" wrapText="1"/>
    </xf>
    <xf numFmtId="41" fontId="16" fillId="0" borderId="0" xfId="2" applyFont="1" applyFill="1" applyAlignment="1" applyProtection="1">
      <alignment horizontal="center" vertical="center"/>
    </xf>
    <xf numFmtId="0" fontId="16" fillId="0" borderId="0" xfId="4" applyNumberFormat="1" applyFont="1" applyFill="1" applyAlignment="1" applyProtection="1">
      <alignment horizontal="center" vertical="center"/>
    </xf>
    <xf numFmtId="0" fontId="16" fillId="0" borderId="0" xfId="3" applyFont="1" applyFill="1" applyAlignment="1" applyProtection="1">
      <alignment horizontal="center" vertical="center" wrapText="1"/>
    </xf>
    <xf numFmtId="0" fontId="16" fillId="0" borderId="0" xfId="4" applyNumberFormat="1" applyFont="1" applyFill="1" applyAlignment="1" applyProtection="1">
      <alignment vertical="center"/>
    </xf>
    <xf numFmtId="0" fontId="16" fillId="0" borderId="0" xfId="3" applyNumberFormat="1" applyFont="1" applyFill="1" applyAlignment="1" applyProtection="1">
      <alignment horizontal="center" vertical="center"/>
    </xf>
    <xf numFmtId="41" fontId="23" fillId="0" borderId="0" xfId="2" applyFont="1" applyFill="1" applyAlignment="1" applyProtection="1">
      <alignment horizontal="center" vertical="center"/>
    </xf>
    <xf numFmtId="0" fontId="16" fillId="0" borderId="0" xfId="3" applyFont="1" applyFill="1" applyAlignment="1">
      <alignment horizontal="left" vertical="center"/>
    </xf>
    <xf numFmtId="0" fontId="19" fillId="0" borderId="1" xfId="5" applyFont="1" applyBorder="1" applyAlignment="1">
      <alignment horizontal="left"/>
    </xf>
    <xf numFmtId="0" fontId="19" fillId="0" borderId="1" xfId="5" applyFont="1" applyFill="1" applyBorder="1" applyAlignment="1">
      <alignment horizontal="left" vertical="center"/>
    </xf>
    <xf numFmtId="41" fontId="20" fillId="8" borderId="29" xfId="2" applyFont="1" applyFill="1" applyBorder="1" applyAlignment="1" applyProtection="1">
      <alignment horizontal="center" vertical="center"/>
    </xf>
    <xf numFmtId="41" fontId="20" fillId="8" borderId="1" xfId="2" applyFont="1" applyFill="1" applyBorder="1" applyAlignment="1">
      <alignment horizontal="center" vertical="center"/>
    </xf>
    <xf numFmtId="0" fontId="25" fillId="2" borderId="1" xfId="5" applyFont="1" applyFill="1" applyBorder="1" applyAlignment="1">
      <alignment horizontal="left" vertical="center"/>
    </xf>
    <xf numFmtId="41" fontId="25" fillId="2" borderId="1" xfId="3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6" fillId="0" borderId="9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/>
    </xf>
    <xf numFmtId="0" fontId="10" fillId="6" borderId="0" xfId="0" applyFont="1" applyFill="1" applyAlignment="1">
      <alignment horizontal="center"/>
    </xf>
    <xf numFmtId="0" fontId="10" fillId="6" borderId="0" xfId="0" applyFont="1" applyFill="1" applyAlignment="1">
      <alignment horizontal="center" vertical="center"/>
    </xf>
    <xf numFmtId="0" fontId="21" fillId="0" borderId="0" xfId="3" applyFont="1" applyFill="1" applyAlignment="1">
      <alignment horizontal="center" vertical="center"/>
    </xf>
    <xf numFmtId="0" fontId="22" fillId="0" borderId="0" xfId="3" applyFont="1" applyFill="1" applyAlignment="1">
      <alignment horizontal="center" vertical="center"/>
    </xf>
    <xf numFmtId="0" fontId="20" fillId="8" borderId="1" xfId="3" applyFont="1" applyFill="1" applyBorder="1" applyAlignment="1">
      <alignment horizontal="center" vertical="center"/>
    </xf>
    <xf numFmtId="0" fontId="27" fillId="0" borderId="1" xfId="6" applyFont="1" applyFill="1" applyBorder="1" applyAlignment="1">
      <alignment horizontal="center" vertical="center"/>
    </xf>
    <xf numFmtId="0" fontId="27" fillId="0" borderId="1" xfId="6" applyFont="1" applyFill="1" applyBorder="1" applyAlignment="1">
      <alignment horizontal="center" vertical="center" wrapText="1"/>
    </xf>
    <xf numFmtId="0" fontId="30" fillId="0" borderId="0" xfId="6" applyFont="1" applyFill="1" applyBorder="1" applyAlignment="1">
      <alignment horizontal="center" vertical="center"/>
    </xf>
    <xf numFmtId="0" fontId="28" fillId="0" borderId="0" xfId="6" applyFont="1" applyFill="1" applyBorder="1" applyAlignment="1">
      <alignment horizontal="center" vertical="center"/>
    </xf>
    <xf numFmtId="0" fontId="29" fillId="0" borderId="0" xfId="6" applyFont="1" applyFill="1" applyBorder="1" applyAlignment="1">
      <alignment horizontal="center" vertical="center"/>
    </xf>
    <xf numFmtId="0" fontId="27" fillId="0" borderId="1" xfId="3" applyFont="1" applyFill="1" applyBorder="1" applyAlignment="1">
      <alignment horizontal="center" vertical="center"/>
    </xf>
    <xf numFmtId="41" fontId="27" fillId="8" borderId="1" xfId="2" applyNumberFormat="1" applyFont="1" applyFill="1" applyBorder="1" applyAlignment="1">
      <alignment horizontal="center" vertical="center" wrapText="1"/>
    </xf>
    <xf numFmtId="0" fontId="27" fillId="8" borderId="1" xfId="3" applyFont="1" applyFill="1" applyBorder="1" applyAlignment="1">
      <alignment horizontal="center" vertical="center"/>
    </xf>
    <xf numFmtId="0" fontId="27" fillId="8" borderId="1" xfId="3" applyFont="1" applyFill="1" applyBorder="1" applyAlignment="1">
      <alignment horizontal="center" vertical="center" wrapText="1"/>
    </xf>
    <xf numFmtId="0" fontId="16" fillId="0" borderId="0" xfId="3" applyFont="1" applyFill="1" applyAlignment="1" applyProtection="1">
      <alignment horizontal="center" vertical="center"/>
    </xf>
    <xf numFmtId="0" fontId="23" fillId="0" borderId="0" xfId="3" applyFont="1" applyFill="1" applyAlignment="1" applyProtection="1">
      <alignment horizontal="center" vertical="center"/>
    </xf>
    <xf numFmtId="0" fontId="24" fillId="0" borderId="18" xfId="3" applyFont="1" applyFill="1" applyBorder="1" applyAlignment="1" applyProtection="1">
      <alignment horizontal="center" vertical="center"/>
    </xf>
    <xf numFmtId="0" fontId="24" fillId="0" borderId="22" xfId="3" applyFont="1" applyFill="1" applyBorder="1" applyAlignment="1" applyProtection="1">
      <alignment horizontal="center" vertical="center"/>
    </xf>
    <xf numFmtId="0" fontId="24" fillId="0" borderId="19" xfId="3" applyFont="1" applyFill="1" applyBorder="1" applyAlignment="1" applyProtection="1">
      <alignment horizontal="center" vertical="center"/>
    </xf>
    <xf numFmtId="0" fontId="24" fillId="5" borderId="1" xfId="3" applyFont="1" applyFill="1" applyBorder="1" applyAlignment="1" applyProtection="1">
      <alignment horizontal="center" vertical="center"/>
    </xf>
    <xf numFmtId="43" fontId="16" fillId="0" borderId="0" xfId="3" applyNumberFormat="1" applyFont="1" applyFill="1" applyAlignment="1" applyProtection="1">
      <alignment horizontal="center" vertical="center"/>
    </xf>
    <xf numFmtId="0" fontId="21" fillId="0" borderId="0" xfId="3" applyFont="1" applyFill="1" applyAlignment="1" applyProtection="1">
      <alignment horizontal="center" vertical="center"/>
    </xf>
    <xf numFmtId="0" fontId="22" fillId="0" borderId="0" xfId="3" applyFont="1" applyFill="1" applyAlignment="1" applyProtection="1">
      <alignment horizontal="center" vertical="center"/>
    </xf>
    <xf numFmtId="0" fontId="20" fillId="8" borderId="1" xfId="3" applyFont="1" applyFill="1" applyBorder="1" applyAlignment="1" applyProtection="1">
      <alignment horizontal="center" vertical="center"/>
    </xf>
    <xf numFmtId="0" fontId="20" fillId="8" borderId="29" xfId="3" applyFont="1" applyFill="1" applyBorder="1" applyAlignment="1" applyProtection="1">
      <alignment horizontal="center" vertical="center"/>
    </xf>
    <xf numFmtId="0" fontId="20" fillId="8" borderId="29" xfId="3" applyFont="1" applyFill="1" applyBorder="1" applyAlignment="1" applyProtection="1">
      <alignment horizontal="center" vertical="center" wrapText="1"/>
    </xf>
    <xf numFmtId="41" fontId="20" fillId="8" borderId="29" xfId="4" applyFont="1" applyFill="1" applyBorder="1" applyAlignment="1" applyProtection="1">
      <alignment horizontal="center" vertical="center" wrapText="1"/>
    </xf>
    <xf numFmtId="0" fontId="16" fillId="0" borderId="0" xfId="3" applyFont="1" applyFill="1" applyAlignment="1">
      <alignment horizontal="center" vertical="center"/>
    </xf>
    <xf numFmtId="0" fontId="20" fillId="8" borderId="1" xfId="3" applyFont="1" applyFill="1" applyBorder="1" applyAlignment="1">
      <alignment horizontal="center" vertical="center" wrapText="1"/>
    </xf>
    <xf numFmtId="0" fontId="16" fillId="0" borderId="10" xfId="3" applyFont="1" applyFill="1" applyBorder="1" applyAlignment="1">
      <alignment horizontal="center" vertical="center"/>
    </xf>
    <xf numFmtId="0" fontId="24" fillId="0" borderId="18" xfId="3" applyFont="1" applyFill="1" applyBorder="1" applyAlignment="1">
      <alignment horizontal="center" vertical="center"/>
    </xf>
    <xf numFmtId="0" fontId="24" fillId="0" borderId="22" xfId="3" applyFont="1" applyFill="1" applyBorder="1" applyAlignment="1">
      <alignment horizontal="center" vertical="center"/>
    </xf>
    <xf numFmtId="0" fontId="24" fillId="5" borderId="1" xfId="3" applyFont="1" applyFill="1" applyBorder="1" applyAlignment="1">
      <alignment horizontal="center" vertical="center"/>
    </xf>
    <xf numFmtId="0" fontId="23" fillId="0" borderId="0" xfId="3" applyFont="1" applyFill="1" applyAlignment="1">
      <alignment horizontal="center" vertical="center"/>
    </xf>
    <xf numFmtId="0" fontId="11" fillId="0" borderId="16" xfId="0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/>
    </xf>
    <xf numFmtId="0" fontId="12" fillId="0" borderId="4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/>
    </xf>
    <xf numFmtId="0" fontId="12" fillId="0" borderId="18" xfId="0" applyFont="1" applyFill="1" applyBorder="1" applyAlignment="1">
      <alignment horizontal="center" vertical="center"/>
    </xf>
    <xf numFmtId="0" fontId="12" fillId="0" borderId="19" xfId="0" applyFont="1" applyFill="1" applyBorder="1" applyAlignment="1">
      <alignment horizontal="center" vertical="center"/>
    </xf>
    <xf numFmtId="0" fontId="36" fillId="4" borderId="16" xfId="0" applyFont="1" applyFill="1" applyBorder="1" applyAlignment="1">
      <alignment horizontal="center" vertical="center"/>
    </xf>
    <xf numFmtId="0" fontId="36" fillId="4" borderId="17" xfId="0" applyFont="1" applyFill="1" applyBorder="1" applyAlignment="1">
      <alignment horizontal="center" vertical="center"/>
    </xf>
    <xf numFmtId="0" fontId="15" fillId="4" borderId="16" xfId="0" applyFont="1" applyFill="1" applyBorder="1" applyAlignment="1">
      <alignment horizontal="center" vertical="center"/>
    </xf>
    <xf numFmtId="0" fontId="15" fillId="4" borderId="17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12" fillId="0" borderId="15" xfId="0" applyFont="1" applyFill="1" applyBorder="1" applyAlignment="1">
      <alignment horizontal="center" vertical="center"/>
    </xf>
    <xf numFmtId="0" fontId="12" fillId="0" borderId="2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0" fontId="27" fillId="0" borderId="1" xfId="10" applyFont="1" applyFill="1" applyBorder="1" applyAlignment="1">
      <alignment horizontal="center" vertical="center" wrapText="1"/>
    </xf>
    <xf numFmtId="0" fontId="26" fillId="0" borderId="0" xfId="10" applyFont="1" applyFill="1" applyBorder="1" applyAlignment="1">
      <alignment horizontal="center" vertical="center"/>
    </xf>
    <xf numFmtId="0" fontId="25" fillId="0" borderId="0" xfId="10" applyFont="1" applyFill="1" applyBorder="1" applyAlignment="1">
      <alignment horizontal="center" vertical="center"/>
    </xf>
    <xf numFmtId="0" fontId="25" fillId="0" borderId="1" xfId="10" applyFont="1" applyFill="1" applyBorder="1" applyAlignment="1">
      <alignment horizontal="center" vertical="center"/>
    </xf>
    <xf numFmtId="0" fontId="31" fillId="0" borderId="1" xfId="10" applyFont="1" applyFill="1" applyBorder="1" applyAlignment="1">
      <alignment horizontal="center"/>
    </xf>
    <xf numFmtId="0" fontId="26" fillId="0" borderId="0" xfId="10" applyFont="1" applyFill="1" applyBorder="1" applyAlignment="1">
      <alignment vertical="center"/>
    </xf>
    <xf numFmtId="0" fontId="28" fillId="0" borderId="0" xfId="10" applyFont="1" applyFill="1" applyBorder="1" applyAlignment="1">
      <alignment horizontal="center" vertical="center"/>
    </xf>
    <xf numFmtId="0" fontId="29" fillId="0" borderId="0" xfId="10" applyFont="1" applyFill="1" applyBorder="1" applyAlignment="1">
      <alignment horizontal="center" vertical="center"/>
    </xf>
    <xf numFmtId="0" fontId="30" fillId="0" borderId="0" xfId="10" applyFont="1" applyFill="1" applyBorder="1" applyAlignment="1">
      <alignment horizontal="center" vertical="center"/>
    </xf>
    <xf numFmtId="0" fontId="25" fillId="0" borderId="0" xfId="10" applyFont="1" applyFill="1" applyBorder="1" applyAlignment="1">
      <alignment vertical="center"/>
    </xf>
    <xf numFmtId="0" fontId="33" fillId="0" borderId="0" xfId="10" applyFont="1" applyFill="1" applyBorder="1" applyAlignment="1">
      <alignment vertical="center"/>
    </xf>
    <xf numFmtId="0" fontId="26" fillId="0" borderId="1" xfId="10" applyFont="1" applyFill="1" applyBorder="1" applyAlignment="1">
      <alignment vertical="center"/>
    </xf>
    <xf numFmtId="0" fontId="32" fillId="0" borderId="0" xfId="10" applyFont="1" applyFill="1" applyBorder="1" applyAlignment="1">
      <alignment vertical="center"/>
    </xf>
    <xf numFmtId="0" fontId="37" fillId="0" borderId="1" xfId="10" applyFont="1" applyFill="1" applyBorder="1" applyAlignment="1">
      <alignment horizontal="center" vertical="center"/>
    </xf>
    <xf numFmtId="0" fontId="37" fillId="0" borderId="1" xfId="10" applyFont="1" applyFill="1" applyBorder="1" applyAlignment="1">
      <alignment vertical="center"/>
    </xf>
    <xf numFmtId="0" fontId="28" fillId="0" borderId="0" xfId="10" applyFont="1" applyFill="1" applyBorder="1" applyAlignment="1">
      <alignment horizontal="center" vertical="center" wrapText="1"/>
    </xf>
    <xf numFmtId="0" fontId="29" fillId="0" borderId="0" xfId="10" applyFont="1" applyFill="1" applyBorder="1" applyAlignment="1">
      <alignment horizontal="center" vertical="center" wrapText="1"/>
    </xf>
    <xf numFmtId="0" fontId="30" fillId="0" borderId="0" xfId="10" applyFont="1" applyFill="1" applyBorder="1" applyAlignment="1">
      <alignment horizontal="center" vertical="center" wrapText="1"/>
    </xf>
    <xf numFmtId="0" fontId="26" fillId="0" borderId="0" xfId="10" applyFont="1" applyFill="1" applyBorder="1" applyAlignment="1">
      <alignment horizontal="center" vertical="center" wrapText="1"/>
    </xf>
    <xf numFmtId="0" fontId="25" fillId="0" borderId="0" xfId="10" applyFont="1" applyFill="1" applyBorder="1" applyAlignment="1">
      <alignment horizontal="center" vertical="center" wrapText="1"/>
    </xf>
    <xf numFmtId="0" fontId="27" fillId="0" borderId="0" xfId="10" applyFont="1" applyFill="1" applyBorder="1" applyAlignment="1">
      <alignment horizontal="center" vertical="center" wrapText="1"/>
    </xf>
    <xf numFmtId="0" fontId="27" fillId="0" borderId="1" xfId="10" applyFont="1" applyFill="1" applyBorder="1" applyAlignment="1">
      <alignment horizontal="center" vertical="center" wrapText="1"/>
    </xf>
    <xf numFmtId="0" fontId="26" fillId="2" borderId="1" xfId="10" applyFont="1" applyFill="1" applyBorder="1" applyAlignment="1">
      <alignment horizontal="center" vertical="center"/>
    </xf>
    <xf numFmtId="0" fontId="26" fillId="2" borderId="1" xfId="10" applyFont="1" applyFill="1" applyBorder="1" applyAlignment="1">
      <alignment vertical="center"/>
    </xf>
    <xf numFmtId="0" fontId="27" fillId="2" borderId="1" xfId="10" applyFont="1" applyFill="1" applyBorder="1" applyAlignment="1">
      <alignment horizontal="center" vertical="center"/>
    </xf>
    <xf numFmtId="0" fontId="27" fillId="2" borderId="1" xfId="10" applyNumberFormat="1" applyFont="1" applyFill="1" applyBorder="1" applyAlignment="1">
      <alignment horizontal="center" vertical="center"/>
    </xf>
  </cellXfs>
  <cellStyles count="12">
    <cellStyle name="Comma [0]" xfId="2" builtinId="6"/>
    <cellStyle name="Comma [0] 2" xfId="4"/>
    <cellStyle name="Comma [0] 2 2" xfId="9"/>
    <cellStyle name="Currency" xfId="1" builtinId="4"/>
    <cellStyle name="Hyperlink" xfId="5" builtinId="8"/>
    <cellStyle name="Normal" xfId="0" builtinId="0"/>
    <cellStyle name="Normal 2" xfId="3"/>
    <cellStyle name="Normal 2 2" xfId="7"/>
    <cellStyle name="Normal 2 3" xfId="8"/>
    <cellStyle name="Normal 2 4" xfId="11"/>
    <cellStyle name="Normal 3" xfId="6"/>
    <cellStyle name="Normal 4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11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styles" Target="styles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calcChain" Target="calcChain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DAFTAR KODE PERSEDIAAN'!A1"/><Relationship Id="rId2" Type="http://schemas.openxmlformats.org/officeDocument/2006/relationships/hyperlink" Target="#'RINCIAN PERSEDIAAN AKHIR'!A1"/><Relationship Id="rId1" Type="http://schemas.openxmlformats.org/officeDocument/2006/relationships/hyperlink" Target="#'FIX MUTASI 2015'!A1"/><Relationship Id="rId4" Type="http://schemas.openxmlformats.org/officeDocument/2006/relationships/hyperlink" Target="#'INPUT SALDO AW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20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23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24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27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28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29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30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32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33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34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35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36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37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38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39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40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41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42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43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44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45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46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47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48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49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50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51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52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53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54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55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56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57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58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59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60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61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62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63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64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65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66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67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68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69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70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71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72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73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74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75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76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77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78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79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80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81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82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83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84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85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86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87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88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89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90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91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92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93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94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95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96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97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98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199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DATA UMUM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200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201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202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203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204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205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DATA UMUM'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DATA UMUM'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DATA UMUM'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FIX MUTASI 2015'!A1"/><Relationship Id="rId1" Type="http://schemas.openxmlformats.org/officeDocument/2006/relationships/hyperlink" Target="#'DATA UMUM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hyperlink" Target="#'DATA UMUM'!A1"/><Relationship Id="rId1" Type="http://schemas.openxmlformats.org/officeDocument/2006/relationships/hyperlink" Target="#'FIX MUTASI 2015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480519</xdr:colOff>
      <xdr:row>1</xdr:row>
      <xdr:rowOff>177363</xdr:rowOff>
    </xdr:from>
    <xdr:to>
      <xdr:col>8</xdr:col>
      <xdr:colOff>201338</xdr:colOff>
      <xdr:row>14</xdr:row>
      <xdr:rowOff>196413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392588" y="177363"/>
          <a:ext cx="962353" cy="2364171"/>
        </a:xfrm>
        <a:prstGeom prst="rect">
          <a:avLst/>
        </a:prstGeom>
        <a:solidFill>
          <a:schemeClr val="bg2">
            <a:lumMod val="10000"/>
          </a:schemeClr>
        </a:solidFill>
        <a:ln w="285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100" b="1"/>
            <a:t>LAPORAN MUTASI PERSEDIAAN</a:t>
          </a:r>
        </a:p>
      </xdr:txBody>
    </xdr:sp>
    <xdr:clientData/>
  </xdr:twoCellAnchor>
  <xdr:twoCellAnchor>
    <xdr:from>
      <xdr:col>5</xdr:col>
      <xdr:colOff>28575</xdr:colOff>
      <xdr:row>6</xdr:row>
      <xdr:rowOff>181076</xdr:rowOff>
    </xdr:from>
    <xdr:to>
      <xdr:col>6</xdr:col>
      <xdr:colOff>402020</xdr:colOff>
      <xdr:row>10</xdr:row>
      <xdr:rowOff>83199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197844" y="1287441"/>
          <a:ext cx="981580" cy="693431"/>
        </a:xfrm>
        <a:prstGeom prst="rect">
          <a:avLst/>
        </a:prstGeom>
        <a:solidFill>
          <a:schemeClr val="accent4">
            <a:lumMod val="75000"/>
          </a:schemeClr>
        </a:solidFill>
        <a:ln w="285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100" b="1"/>
            <a:t>RINCIAN PERSEDIAAN AKHIR</a:t>
          </a:r>
        </a:p>
      </xdr:txBody>
    </xdr:sp>
    <xdr:clientData/>
  </xdr:twoCellAnchor>
  <xdr:twoCellAnchor>
    <xdr:from>
      <xdr:col>5</xdr:col>
      <xdr:colOff>24962</xdr:colOff>
      <xdr:row>1</xdr:row>
      <xdr:rowOff>186232</xdr:rowOff>
    </xdr:from>
    <xdr:to>
      <xdr:col>6</xdr:col>
      <xdr:colOff>398407</xdr:colOff>
      <xdr:row>6</xdr:row>
      <xdr:rowOff>137949</xdr:rowOff>
    </xdr:to>
    <xdr:sp macro="" textlink="">
      <xdr:nvSpPr>
        <xdr:cNvPr id="4" name="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5634859" y="186232"/>
          <a:ext cx="984358" cy="858234"/>
        </a:xfrm>
        <a:prstGeom prst="rect">
          <a:avLst/>
        </a:prstGeom>
        <a:solidFill>
          <a:srgbClr val="00B050"/>
        </a:solidFill>
        <a:ln w="285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100" b="1">
              <a:solidFill>
                <a:srgbClr val="002060"/>
              </a:solidFill>
            </a:rPr>
            <a:t>DAFTAR KODE</a:t>
          </a:r>
          <a:r>
            <a:rPr lang="id-ID" sz="1100" b="1" baseline="0">
              <a:solidFill>
                <a:srgbClr val="002060"/>
              </a:solidFill>
            </a:rPr>
            <a:t> PERSEDIAAN</a:t>
          </a:r>
        </a:p>
      </xdr:txBody>
    </xdr:sp>
    <xdr:clientData/>
  </xdr:twoCellAnchor>
  <xdr:twoCellAnchor>
    <xdr:from>
      <xdr:col>5</xdr:col>
      <xdr:colOff>32331</xdr:colOff>
      <xdr:row>11</xdr:row>
      <xdr:rowOff>6568</xdr:rowOff>
    </xdr:from>
    <xdr:to>
      <xdr:col>6</xdr:col>
      <xdr:colOff>405776</xdr:colOff>
      <xdr:row>14</xdr:row>
      <xdr:rowOff>197069</xdr:rowOff>
    </xdr:to>
    <xdr:sp macro="" textlink="">
      <xdr:nvSpPr>
        <xdr:cNvPr id="5" name="Rectangl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5640465" y="1827934"/>
          <a:ext cx="982116" cy="780586"/>
        </a:xfrm>
        <a:prstGeom prst="rect">
          <a:avLst/>
        </a:prstGeom>
        <a:solidFill>
          <a:srgbClr val="00B050"/>
        </a:solidFill>
        <a:ln w="285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100" b="1" baseline="0">
              <a:solidFill>
                <a:srgbClr val="002060"/>
              </a:solidFill>
            </a:rPr>
            <a:t>INPUT SALDO AWAL</a:t>
          </a:r>
        </a:p>
      </xdr:txBody>
    </xdr:sp>
    <xdr:clientData/>
  </xdr:twoCellAnchor>
  <xdr:twoCellAnchor>
    <xdr:from>
      <xdr:col>5</xdr:col>
      <xdr:colOff>29308</xdr:colOff>
      <xdr:row>15</xdr:row>
      <xdr:rowOff>168519</xdr:rowOff>
    </xdr:from>
    <xdr:to>
      <xdr:col>8</xdr:col>
      <xdr:colOff>205154</xdr:colOff>
      <xdr:row>17</xdr:row>
      <xdr:rowOff>0</xdr:rowOff>
    </xdr:to>
    <xdr:sp macro="" textlink="">
      <xdr:nvSpPr>
        <xdr:cNvPr id="6" name="Rounded Rectangl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6198577" y="2974731"/>
          <a:ext cx="2022231" cy="227134"/>
        </a:xfrm>
        <a:prstGeom prst="roundRect">
          <a:avLst/>
        </a:prstGeom>
        <a:solidFill>
          <a:schemeClr val="accent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137584</xdr:colOff>
      <xdr:row>0</xdr:row>
      <xdr:rowOff>84666</xdr:rowOff>
    </xdr:from>
    <xdr:to>
      <xdr:col>12</xdr:col>
      <xdr:colOff>433918</xdr:colOff>
      <xdr:row>1</xdr:row>
      <xdr:rowOff>137583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11038417" y="84666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5" name="Regular Pentago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7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8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9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A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B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C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D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E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F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0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169334</xdr:colOff>
      <xdr:row>0</xdr:row>
      <xdr:rowOff>74083</xdr:rowOff>
    </xdr:from>
    <xdr:to>
      <xdr:col>12</xdr:col>
      <xdr:colOff>465668</xdr:colOff>
      <xdr:row>1</xdr:row>
      <xdr:rowOff>127000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11070167" y="7408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1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3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4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5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6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7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8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9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A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158751</xdr:colOff>
      <xdr:row>0</xdr:row>
      <xdr:rowOff>148166</xdr:rowOff>
    </xdr:from>
    <xdr:to>
      <xdr:col>12</xdr:col>
      <xdr:colOff>455085</xdr:colOff>
      <xdr:row>2</xdr:row>
      <xdr:rowOff>42333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11059584" y="148166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B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190501</xdr:colOff>
      <xdr:row>1</xdr:row>
      <xdr:rowOff>0</xdr:rowOff>
    </xdr:from>
    <xdr:to>
      <xdr:col>12</xdr:col>
      <xdr:colOff>486835</xdr:colOff>
      <xdr:row>2</xdr:row>
      <xdr:rowOff>95250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/>
      </xdr:nvSpPr>
      <xdr:spPr>
        <a:xfrm>
          <a:off x="11058526" y="200025"/>
          <a:ext cx="296334" cy="25717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C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190501</xdr:colOff>
      <xdr:row>1</xdr:row>
      <xdr:rowOff>0</xdr:rowOff>
    </xdr:from>
    <xdr:to>
      <xdr:col>12</xdr:col>
      <xdr:colOff>486835</xdr:colOff>
      <xdr:row>2</xdr:row>
      <xdr:rowOff>95250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/>
      </xdr:nvSpPr>
      <xdr:spPr>
        <a:xfrm>
          <a:off x="11058526" y="200025"/>
          <a:ext cx="296334" cy="25717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D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190501</xdr:colOff>
      <xdr:row>1</xdr:row>
      <xdr:rowOff>0</xdr:rowOff>
    </xdr:from>
    <xdr:to>
      <xdr:col>12</xdr:col>
      <xdr:colOff>486835</xdr:colOff>
      <xdr:row>2</xdr:row>
      <xdr:rowOff>95250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/>
      </xdr:nvSpPr>
      <xdr:spPr>
        <a:xfrm>
          <a:off x="11058526" y="200025"/>
          <a:ext cx="296334" cy="25717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E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190501</xdr:colOff>
      <xdr:row>1</xdr:row>
      <xdr:rowOff>0</xdr:rowOff>
    </xdr:from>
    <xdr:to>
      <xdr:col>12</xdr:col>
      <xdr:colOff>486835</xdr:colOff>
      <xdr:row>2</xdr:row>
      <xdr:rowOff>95250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/>
      </xdr:nvSpPr>
      <xdr:spPr>
        <a:xfrm>
          <a:off x="11058526" y="200025"/>
          <a:ext cx="296334" cy="25717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F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190501</xdr:colOff>
      <xdr:row>1</xdr:row>
      <xdr:rowOff>0</xdr:rowOff>
    </xdr:from>
    <xdr:to>
      <xdr:col>12</xdr:col>
      <xdr:colOff>486835</xdr:colOff>
      <xdr:row>2</xdr:row>
      <xdr:rowOff>95250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/>
      </xdr:nvSpPr>
      <xdr:spPr>
        <a:xfrm>
          <a:off x="11058526" y="200025"/>
          <a:ext cx="296334" cy="25717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0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190501</xdr:colOff>
      <xdr:row>1</xdr:row>
      <xdr:rowOff>0</xdr:rowOff>
    </xdr:from>
    <xdr:to>
      <xdr:col>12</xdr:col>
      <xdr:colOff>486835</xdr:colOff>
      <xdr:row>2</xdr:row>
      <xdr:rowOff>95250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/>
      </xdr:nvSpPr>
      <xdr:spPr>
        <a:xfrm>
          <a:off x="11058526" y="200025"/>
          <a:ext cx="296334" cy="25717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1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179917</xdr:colOff>
      <xdr:row>0</xdr:row>
      <xdr:rowOff>95249</xdr:rowOff>
    </xdr:from>
    <xdr:to>
      <xdr:col>12</xdr:col>
      <xdr:colOff>476251</xdr:colOff>
      <xdr:row>1</xdr:row>
      <xdr:rowOff>148166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/>
      </xdr:nvSpPr>
      <xdr:spPr>
        <a:xfrm>
          <a:off x="11080750" y="95249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2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169334</xdr:colOff>
      <xdr:row>0</xdr:row>
      <xdr:rowOff>179917</xdr:rowOff>
    </xdr:from>
    <xdr:to>
      <xdr:col>12</xdr:col>
      <xdr:colOff>465668</xdr:colOff>
      <xdr:row>2</xdr:row>
      <xdr:rowOff>74084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/>
      </xdr:nvSpPr>
      <xdr:spPr>
        <a:xfrm>
          <a:off x="11037359" y="179917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3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116418</xdr:colOff>
      <xdr:row>0</xdr:row>
      <xdr:rowOff>148166</xdr:rowOff>
    </xdr:from>
    <xdr:to>
      <xdr:col>12</xdr:col>
      <xdr:colOff>412752</xdr:colOff>
      <xdr:row>2</xdr:row>
      <xdr:rowOff>42333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/>
      </xdr:nvSpPr>
      <xdr:spPr>
        <a:xfrm>
          <a:off x="10984443" y="148166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4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169333</xdr:colOff>
      <xdr:row>0</xdr:row>
      <xdr:rowOff>52916</xdr:rowOff>
    </xdr:from>
    <xdr:to>
      <xdr:col>12</xdr:col>
      <xdr:colOff>465667</xdr:colOff>
      <xdr:row>1</xdr:row>
      <xdr:rowOff>105833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11070166" y="52916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179917</xdr:colOff>
      <xdr:row>0</xdr:row>
      <xdr:rowOff>137583</xdr:rowOff>
    </xdr:from>
    <xdr:to>
      <xdr:col>12</xdr:col>
      <xdr:colOff>476251</xdr:colOff>
      <xdr:row>2</xdr:row>
      <xdr:rowOff>31750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/>
      </xdr:nvSpPr>
      <xdr:spPr>
        <a:xfrm>
          <a:off x="11047942" y="13758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5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158750</xdr:colOff>
      <xdr:row>1</xdr:row>
      <xdr:rowOff>52916</xdr:rowOff>
    </xdr:from>
    <xdr:to>
      <xdr:col>12</xdr:col>
      <xdr:colOff>455084</xdr:colOff>
      <xdr:row>2</xdr:row>
      <xdr:rowOff>148166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/>
      </xdr:nvSpPr>
      <xdr:spPr>
        <a:xfrm>
          <a:off x="11026775" y="252941"/>
          <a:ext cx="296334" cy="25717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6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7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169334</xdr:colOff>
      <xdr:row>0</xdr:row>
      <xdr:rowOff>137583</xdr:rowOff>
    </xdr:from>
    <xdr:to>
      <xdr:col>12</xdr:col>
      <xdr:colOff>465668</xdr:colOff>
      <xdr:row>2</xdr:row>
      <xdr:rowOff>31750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/>
      </xdr:nvSpPr>
      <xdr:spPr>
        <a:xfrm>
          <a:off x="11037359" y="13758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8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148167</xdr:colOff>
      <xdr:row>0</xdr:row>
      <xdr:rowOff>137584</xdr:rowOff>
    </xdr:from>
    <xdr:to>
      <xdr:col>12</xdr:col>
      <xdr:colOff>444501</xdr:colOff>
      <xdr:row>2</xdr:row>
      <xdr:rowOff>31751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/>
      </xdr:nvSpPr>
      <xdr:spPr>
        <a:xfrm>
          <a:off x="11049000" y="137584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190503</xdr:colOff>
      <xdr:row>3</xdr:row>
      <xdr:rowOff>7378</xdr:rowOff>
    </xdr:from>
    <xdr:to>
      <xdr:col>12</xdr:col>
      <xdr:colOff>465669</xdr:colOff>
      <xdr:row>4</xdr:row>
      <xdr:rowOff>127001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900-000003000000}"/>
            </a:ext>
          </a:extLst>
        </xdr:cNvPr>
        <xdr:cNvSpPr/>
      </xdr:nvSpPr>
      <xdr:spPr>
        <a:xfrm>
          <a:off x="11091336" y="525961"/>
          <a:ext cx="275166" cy="27837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A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B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C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D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E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158751</xdr:colOff>
      <xdr:row>0</xdr:row>
      <xdr:rowOff>74083</xdr:rowOff>
    </xdr:from>
    <xdr:to>
      <xdr:col>12</xdr:col>
      <xdr:colOff>455085</xdr:colOff>
      <xdr:row>1</xdr:row>
      <xdr:rowOff>127000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11059584" y="7408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8F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0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/>
      </xdr:nvSpPr>
      <xdr:spPr>
        <a:xfrm>
          <a:off x="111834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1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2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3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4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5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6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7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8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127001</xdr:colOff>
      <xdr:row>0</xdr:row>
      <xdr:rowOff>105833</xdr:rowOff>
    </xdr:from>
    <xdr:to>
      <xdr:col>12</xdr:col>
      <xdr:colOff>423335</xdr:colOff>
      <xdr:row>2</xdr:row>
      <xdr:rowOff>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11027834" y="10583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9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A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B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C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D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/>
      </xdr:nvSpPr>
      <xdr:spPr>
        <a:xfrm>
          <a:off x="111834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E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9F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0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1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2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190501</xdr:colOff>
      <xdr:row>0</xdr:row>
      <xdr:rowOff>21166</xdr:rowOff>
    </xdr:from>
    <xdr:to>
      <xdr:col>12</xdr:col>
      <xdr:colOff>486835</xdr:colOff>
      <xdr:row>1</xdr:row>
      <xdr:rowOff>74083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11091334" y="21166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11</xdr:col>
      <xdr:colOff>296334</xdr:colOff>
      <xdr:row>2</xdr:row>
      <xdr:rowOff>95250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/>
      </xdr:nvSpPr>
      <xdr:spPr>
        <a:xfrm>
          <a:off x="10058400" y="200025"/>
          <a:ext cx="296334" cy="25717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3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4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5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6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7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8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9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A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/>
      </xdr:nvSpPr>
      <xdr:spPr>
        <a:xfrm>
          <a:off x="111834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B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C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C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169334</xdr:colOff>
      <xdr:row>0</xdr:row>
      <xdr:rowOff>84666</xdr:rowOff>
    </xdr:from>
    <xdr:to>
      <xdr:col>12</xdr:col>
      <xdr:colOff>465668</xdr:colOff>
      <xdr:row>1</xdr:row>
      <xdr:rowOff>137583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1070167" y="84666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D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D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E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E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F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AF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0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B0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1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B1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2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B2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3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B3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4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B4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5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B5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6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B6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137584</xdr:colOff>
      <xdr:row>0</xdr:row>
      <xdr:rowOff>74083</xdr:rowOff>
    </xdr:from>
    <xdr:to>
      <xdr:col>12</xdr:col>
      <xdr:colOff>433918</xdr:colOff>
      <xdr:row>1</xdr:row>
      <xdr:rowOff>127000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11038417" y="7408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7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B7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800-000002000000}"/>
            </a:ext>
          </a:extLst>
        </xdr:cNvPr>
        <xdr:cNvSpPr/>
      </xdr:nvSpPr>
      <xdr:spPr>
        <a:xfrm>
          <a:off x="111834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B8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9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B9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A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BA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B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BB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C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BC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D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BD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E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BE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F00-000002000000}"/>
            </a:ext>
          </a:extLst>
        </xdr:cNvPr>
        <xdr:cNvSpPr/>
      </xdr:nvSpPr>
      <xdr:spPr>
        <a:xfrm>
          <a:off x="111834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BF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0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C0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148167</xdr:colOff>
      <xdr:row>0</xdr:row>
      <xdr:rowOff>137583</xdr:rowOff>
    </xdr:from>
    <xdr:to>
      <xdr:col>12</xdr:col>
      <xdr:colOff>444501</xdr:colOff>
      <xdr:row>2</xdr:row>
      <xdr:rowOff>31750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11049000" y="13758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1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C1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2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C2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3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C3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4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C4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5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C5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6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C6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7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C7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148168</xdr:colOff>
      <xdr:row>0</xdr:row>
      <xdr:rowOff>105833</xdr:rowOff>
    </xdr:from>
    <xdr:to>
      <xdr:col>12</xdr:col>
      <xdr:colOff>444502</xdr:colOff>
      <xdr:row>2</xdr:row>
      <xdr:rowOff>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800-000002000000}"/>
            </a:ext>
          </a:extLst>
        </xdr:cNvPr>
        <xdr:cNvSpPr/>
      </xdr:nvSpPr>
      <xdr:spPr>
        <a:xfrm>
          <a:off x="11049001" y="10583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C8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9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C9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148168</xdr:colOff>
      <xdr:row>0</xdr:row>
      <xdr:rowOff>84666</xdr:rowOff>
    </xdr:from>
    <xdr:to>
      <xdr:col>12</xdr:col>
      <xdr:colOff>444502</xdr:colOff>
      <xdr:row>1</xdr:row>
      <xdr:rowOff>137583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A00-000002000000}"/>
            </a:ext>
          </a:extLst>
        </xdr:cNvPr>
        <xdr:cNvSpPr/>
      </xdr:nvSpPr>
      <xdr:spPr>
        <a:xfrm>
          <a:off x="11049001" y="84666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CA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246528</xdr:colOff>
      <xdr:row>0</xdr:row>
      <xdr:rowOff>78439</xdr:rowOff>
    </xdr:from>
    <xdr:to>
      <xdr:col>5</xdr:col>
      <xdr:colOff>403411</xdr:colOff>
      <xdr:row>4</xdr:row>
      <xdr:rowOff>506397</xdr:rowOff>
    </xdr:to>
    <xdr:sp macro="" textlink="">
      <xdr:nvSpPr>
        <xdr:cNvPr id="2" name="Regular Pentago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6476999" y="78439"/>
          <a:ext cx="1367118" cy="1302017"/>
        </a:xfrm>
        <a:prstGeom prst="pentago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latin typeface="Arial" panose="020B0604020202020204" pitchFamily="34" charset="0"/>
              <a:cs typeface="Arial" panose="020B0604020202020204" pitchFamily="34" charset="0"/>
            </a:rPr>
            <a:t>DATA UMUM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169334</xdr:colOff>
      <xdr:row>0</xdr:row>
      <xdr:rowOff>52916</xdr:rowOff>
    </xdr:from>
    <xdr:to>
      <xdr:col>12</xdr:col>
      <xdr:colOff>465668</xdr:colOff>
      <xdr:row>1</xdr:row>
      <xdr:rowOff>105833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11070167" y="52916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179917</xdr:colOff>
      <xdr:row>0</xdr:row>
      <xdr:rowOff>95249</xdr:rowOff>
    </xdr:from>
    <xdr:to>
      <xdr:col>12</xdr:col>
      <xdr:colOff>476251</xdr:colOff>
      <xdr:row>1</xdr:row>
      <xdr:rowOff>148166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B00-000002000000}"/>
            </a:ext>
          </a:extLst>
        </xdr:cNvPr>
        <xdr:cNvSpPr/>
      </xdr:nvSpPr>
      <xdr:spPr>
        <a:xfrm>
          <a:off x="11080750" y="95249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CB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148168</xdr:colOff>
      <xdr:row>0</xdr:row>
      <xdr:rowOff>84666</xdr:rowOff>
    </xdr:from>
    <xdr:to>
      <xdr:col>12</xdr:col>
      <xdr:colOff>444502</xdr:colOff>
      <xdr:row>1</xdr:row>
      <xdr:rowOff>137583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C00-000002000000}"/>
            </a:ext>
          </a:extLst>
        </xdr:cNvPr>
        <xdr:cNvSpPr/>
      </xdr:nvSpPr>
      <xdr:spPr>
        <a:xfrm>
          <a:off x="11049001" y="84666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CC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158751</xdr:colOff>
      <xdr:row>0</xdr:row>
      <xdr:rowOff>74083</xdr:rowOff>
    </xdr:from>
    <xdr:to>
      <xdr:col>12</xdr:col>
      <xdr:colOff>455085</xdr:colOff>
      <xdr:row>1</xdr:row>
      <xdr:rowOff>127000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D00-000002000000}"/>
            </a:ext>
          </a:extLst>
        </xdr:cNvPr>
        <xdr:cNvSpPr/>
      </xdr:nvSpPr>
      <xdr:spPr>
        <a:xfrm>
          <a:off x="11059584" y="7408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CD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158751</xdr:colOff>
      <xdr:row>0</xdr:row>
      <xdr:rowOff>42333</xdr:rowOff>
    </xdr:from>
    <xdr:to>
      <xdr:col>12</xdr:col>
      <xdr:colOff>455085</xdr:colOff>
      <xdr:row>1</xdr:row>
      <xdr:rowOff>95250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E00-000002000000}"/>
            </a:ext>
          </a:extLst>
        </xdr:cNvPr>
        <xdr:cNvSpPr/>
      </xdr:nvSpPr>
      <xdr:spPr>
        <a:xfrm>
          <a:off x="11059584" y="4233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CE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169334</xdr:colOff>
      <xdr:row>0</xdr:row>
      <xdr:rowOff>95250</xdr:rowOff>
    </xdr:from>
    <xdr:to>
      <xdr:col>12</xdr:col>
      <xdr:colOff>465668</xdr:colOff>
      <xdr:row>1</xdr:row>
      <xdr:rowOff>148167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F00-000002000000}"/>
            </a:ext>
          </a:extLst>
        </xdr:cNvPr>
        <xdr:cNvSpPr/>
      </xdr:nvSpPr>
      <xdr:spPr>
        <a:xfrm>
          <a:off x="11070167" y="95250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CF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169334</xdr:colOff>
      <xdr:row>0</xdr:row>
      <xdr:rowOff>52916</xdr:rowOff>
    </xdr:from>
    <xdr:to>
      <xdr:col>12</xdr:col>
      <xdr:colOff>465668</xdr:colOff>
      <xdr:row>1</xdr:row>
      <xdr:rowOff>105833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D000-000002000000}"/>
            </a:ext>
          </a:extLst>
        </xdr:cNvPr>
        <xdr:cNvSpPr/>
      </xdr:nvSpPr>
      <xdr:spPr>
        <a:xfrm>
          <a:off x="11070167" y="52916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D0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158751</xdr:colOff>
      <xdr:row>0</xdr:row>
      <xdr:rowOff>84667</xdr:rowOff>
    </xdr:from>
    <xdr:to>
      <xdr:col>12</xdr:col>
      <xdr:colOff>455085</xdr:colOff>
      <xdr:row>1</xdr:row>
      <xdr:rowOff>137584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11059584" y="84667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179918</xdr:colOff>
      <xdr:row>0</xdr:row>
      <xdr:rowOff>84666</xdr:rowOff>
    </xdr:from>
    <xdr:to>
      <xdr:col>12</xdr:col>
      <xdr:colOff>476252</xdr:colOff>
      <xdr:row>1</xdr:row>
      <xdr:rowOff>137583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11080751" y="84666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158751</xdr:colOff>
      <xdr:row>0</xdr:row>
      <xdr:rowOff>116416</xdr:rowOff>
    </xdr:from>
    <xdr:to>
      <xdr:col>12</xdr:col>
      <xdr:colOff>455085</xdr:colOff>
      <xdr:row>2</xdr:row>
      <xdr:rowOff>10583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11059584" y="116416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137584</xdr:colOff>
      <xdr:row>0</xdr:row>
      <xdr:rowOff>42333</xdr:rowOff>
    </xdr:from>
    <xdr:to>
      <xdr:col>12</xdr:col>
      <xdr:colOff>433918</xdr:colOff>
      <xdr:row>1</xdr:row>
      <xdr:rowOff>95250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11038417" y="4233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158751</xdr:colOff>
      <xdr:row>0</xdr:row>
      <xdr:rowOff>52916</xdr:rowOff>
    </xdr:from>
    <xdr:to>
      <xdr:col>12</xdr:col>
      <xdr:colOff>455085</xdr:colOff>
      <xdr:row>1</xdr:row>
      <xdr:rowOff>105833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11059584" y="52916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158750</xdr:colOff>
      <xdr:row>0</xdr:row>
      <xdr:rowOff>95250</xdr:rowOff>
    </xdr:from>
    <xdr:to>
      <xdr:col>12</xdr:col>
      <xdr:colOff>455084</xdr:colOff>
      <xdr:row>1</xdr:row>
      <xdr:rowOff>148167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11059583" y="95250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190500</xdr:colOff>
      <xdr:row>0</xdr:row>
      <xdr:rowOff>105833</xdr:rowOff>
    </xdr:from>
    <xdr:to>
      <xdr:col>12</xdr:col>
      <xdr:colOff>486834</xdr:colOff>
      <xdr:row>2</xdr:row>
      <xdr:rowOff>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1091333" y="10583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169334</xdr:colOff>
      <xdr:row>0</xdr:row>
      <xdr:rowOff>95249</xdr:rowOff>
    </xdr:from>
    <xdr:to>
      <xdr:col>12</xdr:col>
      <xdr:colOff>465668</xdr:colOff>
      <xdr:row>1</xdr:row>
      <xdr:rowOff>148166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11070167" y="95249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148167</xdr:colOff>
      <xdr:row>0</xdr:row>
      <xdr:rowOff>95249</xdr:rowOff>
    </xdr:from>
    <xdr:to>
      <xdr:col>12</xdr:col>
      <xdr:colOff>444501</xdr:colOff>
      <xdr:row>1</xdr:row>
      <xdr:rowOff>148166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11049000" y="95249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246528</xdr:colOff>
      <xdr:row>0</xdr:row>
      <xdr:rowOff>64832</xdr:rowOff>
    </xdr:from>
    <xdr:to>
      <xdr:col>8</xdr:col>
      <xdr:colOff>403410</xdr:colOff>
      <xdr:row>4</xdr:row>
      <xdr:rowOff>492790</xdr:rowOff>
    </xdr:to>
    <xdr:sp macro="" textlink="">
      <xdr:nvSpPr>
        <xdr:cNvPr id="2" name="Regular Pentago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0982564" y="64832"/>
          <a:ext cx="1381525" cy="1326029"/>
        </a:xfrm>
        <a:prstGeom prst="pentago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latin typeface="Arial" panose="020B0604020202020204" pitchFamily="34" charset="0"/>
              <a:cs typeface="Arial" panose="020B0604020202020204" pitchFamily="34" charset="0"/>
            </a:rPr>
            <a:t>DATA UMUM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148168</xdr:colOff>
      <xdr:row>0</xdr:row>
      <xdr:rowOff>137583</xdr:rowOff>
    </xdr:from>
    <xdr:to>
      <xdr:col>12</xdr:col>
      <xdr:colOff>444502</xdr:colOff>
      <xdr:row>2</xdr:row>
      <xdr:rowOff>31750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11049001" y="13758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4" name="Regular Pentago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158751</xdr:colOff>
      <xdr:row>0</xdr:row>
      <xdr:rowOff>95249</xdr:rowOff>
    </xdr:from>
    <xdr:to>
      <xdr:col>12</xdr:col>
      <xdr:colOff>455085</xdr:colOff>
      <xdr:row>1</xdr:row>
      <xdr:rowOff>148166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11059584" y="95249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148168</xdr:colOff>
      <xdr:row>0</xdr:row>
      <xdr:rowOff>95249</xdr:rowOff>
    </xdr:from>
    <xdr:to>
      <xdr:col>12</xdr:col>
      <xdr:colOff>444502</xdr:colOff>
      <xdr:row>1</xdr:row>
      <xdr:rowOff>148166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11049001" y="95249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148167</xdr:colOff>
      <xdr:row>0</xdr:row>
      <xdr:rowOff>105833</xdr:rowOff>
    </xdr:from>
    <xdr:to>
      <xdr:col>12</xdr:col>
      <xdr:colOff>444501</xdr:colOff>
      <xdr:row>2</xdr:row>
      <xdr:rowOff>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11049000" y="10583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158751</xdr:colOff>
      <xdr:row>0</xdr:row>
      <xdr:rowOff>10583</xdr:rowOff>
    </xdr:from>
    <xdr:to>
      <xdr:col>12</xdr:col>
      <xdr:colOff>455085</xdr:colOff>
      <xdr:row>1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11059584" y="1058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127001</xdr:colOff>
      <xdr:row>0</xdr:row>
      <xdr:rowOff>74083</xdr:rowOff>
    </xdr:from>
    <xdr:to>
      <xdr:col>12</xdr:col>
      <xdr:colOff>423335</xdr:colOff>
      <xdr:row>1</xdr:row>
      <xdr:rowOff>127000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11027834" y="7408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190501</xdr:colOff>
      <xdr:row>0</xdr:row>
      <xdr:rowOff>190499</xdr:rowOff>
    </xdr:from>
    <xdr:to>
      <xdr:col>12</xdr:col>
      <xdr:colOff>486835</xdr:colOff>
      <xdr:row>2</xdr:row>
      <xdr:rowOff>84666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11091334" y="190499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158750</xdr:colOff>
      <xdr:row>1</xdr:row>
      <xdr:rowOff>0</xdr:rowOff>
    </xdr:from>
    <xdr:to>
      <xdr:col>12</xdr:col>
      <xdr:colOff>455084</xdr:colOff>
      <xdr:row>2</xdr:row>
      <xdr:rowOff>95250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>
        <a:xfrm>
          <a:off x="11059583" y="20108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148168</xdr:colOff>
      <xdr:row>0</xdr:row>
      <xdr:rowOff>190500</xdr:rowOff>
    </xdr:from>
    <xdr:to>
      <xdr:col>12</xdr:col>
      <xdr:colOff>444502</xdr:colOff>
      <xdr:row>2</xdr:row>
      <xdr:rowOff>84667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11049001" y="190500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211668</xdr:colOff>
      <xdr:row>0</xdr:row>
      <xdr:rowOff>95250</xdr:rowOff>
    </xdr:from>
    <xdr:to>
      <xdr:col>12</xdr:col>
      <xdr:colOff>508002</xdr:colOff>
      <xdr:row>1</xdr:row>
      <xdr:rowOff>148167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/>
      </xdr:nvSpPr>
      <xdr:spPr>
        <a:xfrm>
          <a:off x="11112501" y="95250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280148</xdr:colOff>
      <xdr:row>0</xdr:row>
      <xdr:rowOff>24014</xdr:rowOff>
    </xdr:from>
    <xdr:to>
      <xdr:col>20</xdr:col>
      <xdr:colOff>480876</xdr:colOff>
      <xdr:row>3</xdr:row>
      <xdr:rowOff>246529</xdr:rowOff>
    </xdr:to>
    <xdr:sp macro="" textlink="">
      <xdr:nvSpPr>
        <xdr:cNvPr id="2" name="Regular Pentago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5139148" y="24014"/>
          <a:ext cx="940316" cy="827633"/>
        </a:xfrm>
        <a:prstGeom prst="pentago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000" b="1">
              <a:latin typeface="Arial" panose="020B0604020202020204" pitchFamily="34" charset="0"/>
              <a:cs typeface="Arial" panose="020B0604020202020204" pitchFamily="34" charset="0"/>
            </a:rPr>
            <a:t>DATA UMUM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148167</xdr:colOff>
      <xdr:row>0</xdr:row>
      <xdr:rowOff>190499</xdr:rowOff>
    </xdr:from>
    <xdr:to>
      <xdr:col>12</xdr:col>
      <xdr:colOff>444501</xdr:colOff>
      <xdr:row>2</xdr:row>
      <xdr:rowOff>84666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11049000" y="190499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158751</xdr:colOff>
      <xdr:row>0</xdr:row>
      <xdr:rowOff>116417</xdr:rowOff>
    </xdr:from>
    <xdr:to>
      <xdr:col>12</xdr:col>
      <xdr:colOff>455085</xdr:colOff>
      <xdr:row>2</xdr:row>
      <xdr:rowOff>10584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11059584" y="116417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169334</xdr:colOff>
      <xdr:row>1</xdr:row>
      <xdr:rowOff>0</xdr:rowOff>
    </xdr:from>
    <xdr:to>
      <xdr:col>12</xdr:col>
      <xdr:colOff>465668</xdr:colOff>
      <xdr:row>2</xdr:row>
      <xdr:rowOff>95250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11070167" y="20108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169334</xdr:colOff>
      <xdr:row>0</xdr:row>
      <xdr:rowOff>105833</xdr:rowOff>
    </xdr:from>
    <xdr:to>
      <xdr:col>12</xdr:col>
      <xdr:colOff>465668</xdr:colOff>
      <xdr:row>2</xdr:row>
      <xdr:rowOff>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11070167" y="10583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127001</xdr:colOff>
      <xdr:row>0</xdr:row>
      <xdr:rowOff>137583</xdr:rowOff>
    </xdr:from>
    <xdr:to>
      <xdr:col>12</xdr:col>
      <xdr:colOff>423335</xdr:colOff>
      <xdr:row>2</xdr:row>
      <xdr:rowOff>31750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>
          <a:off x="11027834" y="13758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137584</xdr:colOff>
      <xdr:row>1</xdr:row>
      <xdr:rowOff>0</xdr:rowOff>
    </xdr:from>
    <xdr:to>
      <xdr:col>12</xdr:col>
      <xdr:colOff>433918</xdr:colOff>
      <xdr:row>2</xdr:row>
      <xdr:rowOff>95250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>
        <a:xfrm>
          <a:off x="11038417" y="20108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148167</xdr:colOff>
      <xdr:row>0</xdr:row>
      <xdr:rowOff>116417</xdr:rowOff>
    </xdr:from>
    <xdr:to>
      <xdr:col>12</xdr:col>
      <xdr:colOff>444501</xdr:colOff>
      <xdr:row>2</xdr:row>
      <xdr:rowOff>10584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>
        <a:xfrm>
          <a:off x="11049000" y="116417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158751</xdr:colOff>
      <xdr:row>0</xdr:row>
      <xdr:rowOff>169333</xdr:rowOff>
    </xdr:from>
    <xdr:to>
      <xdr:col>12</xdr:col>
      <xdr:colOff>455085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>
        <a:xfrm>
          <a:off x="11059584" y="16933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105834</xdr:colOff>
      <xdr:row>0</xdr:row>
      <xdr:rowOff>137583</xdr:rowOff>
    </xdr:from>
    <xdr:to>
      <xdr:col>12</xdr:col>
      <xdr:colOff>402168</xdr:colOff>
      <xdr:row>2</xdr:row>
      <xdr:rowOff>31750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/>
      </xdr:nvSpPr>
      <xdr:spPr>
        <a:xfrm>
          <a:off x="11006667" y="13758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127001</xdr:colOff>
      <xdr:row>0</xdr:row>
      <xdr:rowOff>190499</xdr:rowOff>
    </xdr:from>
    <xdr:to>
      <xdr:col>12</xdr:col>
      <xdr:colOff>423335</xdr:colOff>
      <xdr:row>2</xdr:row>
      <xdr:rowOff>84666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>
        <a:xfrm>
          <a:off x="11027834" y="190499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224117</xdr:colOff>
      <xdr:row>0</xdr:row>
      <xdr:rowOff>145677</xdr:rowOff>
    </xdr:from>
    <xdr:to>
      <xdr:col>16</xdr:col>
      <xdr:colOff>435427</xdr:colOff>
      <xdr:row>5</xdr:row>
      <xdr:rowOff>2135</xdr:rowOff>
    </xdr:to>
    <xdr:sp macro="" textlink="">
      <xdr:nvSpPr>
        <xdr:cNvPr id="2" name="Regular Pentago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14911667" y="145677"/>
          <a:ext cx="1430510" cy="1313783"/>
        </a:xfrm>
        <a:prstGeom prst="pentago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latin typeface="Arial" panose="020B0604020202020204" pitchFamily="34" charset="0"/>
              <a:cs typeface="Arial" panose="020B0604020202020204" pitchFamily="34" charset="0"/>
            </a:rPr>
            <a:t>DATA UMUM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169334</xdr:colOff>
      <xdr:row>0</xdr:row>
      <xdr:rowOff>126999</xdr:rowOff>
    </xdr:from>
    <xdr:to>
      <xdr:col>12</xdr:col>
      <xdr:colOff>465668</xdr:colOff>
      <xdr:row>2</xdr:row>
      <xdr:rowOff>21166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/>
      </xdr:nvSpPr>
      <xdr:spPr>
        <a:xfrm>
          <a:off x="11070167" y="126999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137584</xdr:colOff>
      <xdr:row>0</xdr:row>
      <xdr:rowOff>116416</xdr:rowOff>
    </xdr:from>
    <xdr:to>
      <xdr:col>12</xdr:col>
      <xdr:colOff>433918</xdr:colOff>
      <xdr:row>2</xdr:row>
      <xdr:rowOff>10583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/>
      </xdr:nvSpPr>
      <xdr:spPr>
        <a:xfrm>
          <a:off x="11038417" y="116416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158751</xdr:colOff>
      <xdr:row>0</xdr:row>
      <xdr:rowOff>137583</xdr:rowOff>
    </xdr:from>
    <xdr:to>
      <xdr:col>12</xdr:col>
      <xdr:colOff>455085</xdr:colOff>
      <xdr:row>2</xdr:row>
      <xdr:rowOff>31750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11059584" y="13758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4" name="Regular Pentago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158751</xdr:colOff>
      <xdr:row>0</xdr:row>
      <xdr:rowOff>116416</xdr:rowOff>
    </xdr:from>
    <xdr:to>
      <xdr:col>12</xdr:col>
      <xdr:colOff>455085</xdr:colOff>
      <xdr:row>2</xdr:row>
      <xdr:rowOff>10583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/>
      </xdr:nvSpPr>
      <xdr:spPr>
        <a:xfrm>
          <a:off x="11059584" y="116416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169334</xdr:colOff>
      <xdr:row>0</xdr:row>
      <xdr:rowOff>127000</xdr:rowOff>
    </xdr:from>
    <xdr:to>
      <xdr:col>12</xdr:col>
      <xdr:colOff>465668</xdr:colOff>
      <xdr:row>2</xdr:row>
      <xdr:rowOff>21167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/>
      </xdr:nvSpPr>
      <xdr:spPr>
        <a:xfrm>
          <a:off x="11070167" y="127000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158751</xdr:colOff>
      <xdr:row>0</xdr:row>
      <xdr:rowOff>116416</xdr:rowOff>
    </xdr:from>
    <xdr:to>
      <xdr:col>12</xdr:col>
      <xdr:colOff>455085</xdr:colOff>
      <xdr:row>2</xdr:row>
      <xdr:rowOff>10583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/>
      </xdr:nvSpPr>
      <xdr:spPr>
        <a:xfrm>
          <a:off x="11059584" y="116416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105834</xdr:colOff>
      <xdr:row>0</xdr:row>
      <xdr:rowOff>126999</xdr:rowOff>
    </xdr:from>
    <xdr:to>
      <xdr:col>12</xdr:col>
      <xdr:colOff>402168</xdr:colOff>
      <xdr:row>2</xdr:row>
      <xdr:rowOff>21166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/>
      </xdr:nvSpPr>
      <xdr:spPr>
        <a:xfrm>
          <a:off x="11006667" y="126999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158751</xdr:colOff>
      <xdr:row>0</xdr:row>
      <xdr:rowOff>127000</xdr:rowOff>
    </xdr:from>
    <xdr:to>
      <xdr:col>12</xdr:col>
      <xdr:colOff>455085</xdr:colOff>
      <xdr:row>2</xdr:row>
      <xdr:rowOff>21167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/>
      </xdr:nvSpPr>
      <xdr:spPr>
        <a:xfrm>
          <a:off x="11059584" y="127000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84667</xdr:colOff>
      <xdr:row>0</xdr:row>
      <xdr:rowOff>190500</xdr:rowOff>
    </xdr:from>
    <xdr:to>
      <xdr:col>12</xdr:col>
      <xdr:colOff>381001</xdr:colOff>
      <xdr:row>2</xdr:row>
      <xdr:rowOff>84667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/>
      </xdr:nvSpPr>
      <xdr:spPr>
        <a:xfrm>
          <a:off x="10985500" y="190500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127001</xdr:colOff>
      <xdr:row>0</xdr:row>
      <xdr:rowOff>169333</xdr:rowOff>
    </xdr:from>
    <xdr:to>
      <xdr:col>12</xdr:col>
      <xdr:colOff>423335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/>
      </xdr:nvSpPr>
      <xdr:spPr>
        <a:xfrm>
          <a:off x="11027834" y="16933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7" name="Regular Pentago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11080752" y="398960"/>
          <a:ext cx="275166" cy="27837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169333</xdr:colOff>
      <xdr:row>0</xdr:row>
      <xdr:rowOff>42333</xdr:rowOff>
    </xdr:from>
    <xdr:to>
      <xdr:col>12</xdr:col>
      <xdr:colOff>465667</xdr:colOff>
      <xdr:row>1</xdr:row>
      <xdr:rowOff>95250</xdr:rowOff>
    </xdr:to>
    <xdr:sp macro="" textlink="">
      <xdr:nvSpPr>
        <xdr:cNvPr id="8" name="Up Arrow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11070166" y="42333"/>
          <a:ext cx="296334" cy="254000"/>
        </a:xfrm>
        <a:prstGeom prst="upArrow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179917</xdr:colOff>
      <xdr:row>0</xdr:row>
      <xdr:rowOff>126999</xdr:rowOff>
    </xdr:from>
    <xdr:to>
      <xdr:col>12</xdr:col>
      <xdr:colOff>476251</xdr:colOff>
      <xdr:row>2</xdr:row>
      <xdr:rowOff>21166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/>
      </xdr:nvSpPr>
      <xdr:spPr>
        <a:xfrm>
          <a:off x="11080750" y="126999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169334</xdr:colOff>
      <xdr:row>0</xdr:row>
      <xdr:rowOff>116417</xdr:rowOff>
    </xdr:from>
    <xdr:to>
      <xdr:col>12</xdr:col>
      <xdr:colOff>465668</xdr:colOff>
      <xdr:row>2</xdr:row>
      <xdr:rowOff>10584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/>
      </xdr:nvSpPr>
      <xdr:spPr>
        <a:xfrm>
          <a:off x="11070167" y="116417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/>
      </xdr:nvSpPr>
      <xdr:spPr>
        <a:xfrm>
          <a:off x="11101917" y="16933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116418</xdr:colOff>
      <xdr:row>0</xdr:row>
      <xdr:rowOff>148166</xdr:rowOff>
    </xdr:from>
    <xdr:to>
      <xdr:col>12</xdr:col>
      <xdr:colOff>412752</xdr:colOff>
      <xdr:row>2</xdr:row>
      <xdr:rowOff>42333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/>
      </xdr:nvSpPr>
      <xdr:spPr>
        <a:xfrm>
          <a:off x="11017251" y="148166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133350</xdr:colOff>
      <xdr:row>0</xdr:row>
      <xdr:rowOff>104775</xdr:rowOff>
    </xdr:from>
    <xdr:to>
      <xdr:col>12</xdr:col>
      <xdr:colOff>429684</xdr:colOff>
      <xdr:row>2</xdr:row>
      <xdr:rowOff>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/>
      </xdr:nvSpPr>
      <xdr:spPr>
        <a:xfrm>
          <a:off x="11001375" y="104775"/>
          <a:ext cx="296334" cy="25717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169334</xdr:colOff>
      <xdr:row>0</xdr:row>
      <xdr:rowOff>169333</xdr:rowOff>
    </xdr:from>
    <xdr:to>
      <xdr:col>12</xdr:col>
      <xdr:colOff>465668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/>
      </xdr:nvSpPr>
      <xdr:spPr>
        <a:xfrm>
          <a:off x="11070167" y="16933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4" name="Regular Pentago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127001</xdr:colOff>
      <xdr:row>0</xdr:row>
      <xdr:rowOff>148166</xdr:rowOff>
    </xdr:from>
    <xdr:to>
      <xdr:col>12</xdr:col>
      <xdr:colOff>423335</xdr:colOff>
      <xdr:row>2</xdr:row>
      <xdr:rowOff>42333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/>
      </xdr:nvSpPr>
      <xdr:spPr>
        <a:xfrm>
          <a:off x="11027834" y="148166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158751</xdr:colOff>
      <xdr:row>0</xdr:row>
      <xdr:rowOff>169333</xdr:rowOff>
    </xdr:from>
    <xdr:to>
      <xdr:col>12</xdr:col>
      <xdr:colOff>455085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/>
      </xdr:nvSpPr>
      <xdr:spPr>
        <a:xfrm>
          <a:off x="11059584" y="16933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116417</xdr:colOff>
      <xdr:row>0</xdr:row>
      <xdr:rowOff>137583</xdr:rowOff>
    </xdr:from>
    <xdr:to>
      <xdr:col>12</xdr:col>
      <xdr:colOff>412751</xdr:colOff>
      <xdr:row>2</xdr:row>
      <xdr:rowOff>31750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/>
      </xdr:nvSpPr>
      <xdr:spPr>
        <a:xfrm>
          <a:off x="11017250" y="13758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190501</xdr:colOff>
      <xdr:row>0</xdr:row>
      <xdr:rowOff>137583</xdr:rowOff>
    </xdr:from>
    <xdr:to>
      <xdr:col>12</xdr:col>
      <xdr:colOff>486835</xdr:colOff>
      <xdr:row>2</xdr:row>
      <xdr:rowOff>31750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/>
      </xdr:nvSpPr>
      <xdr:spPr>
        <a:xfrm>
          <a:off x="11091334" y="13758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158751</xdr:colOff>
      <xdr:row>0</xdr:row>
      <xdr:rowOff>52917</xdr:rowOff>
    </xdr:from>
    <xdr:to>
      <xdr:col>12</xdr:col>
      <xdr:colOff>455085</xdr:colOff>
      <xdr:row>1</xdr:row>
      <xdr:rowOff>105834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1059584" y="52917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4" name="Regular Pentago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105834</xdr:colOff>
      <xdr:row>0</xdr:row>
      <xdr:rowOff>127000</xdr:rowOff>
    </xdr:from>
    <xdr:to>
      <xdr:col>12</xdr:col>
      <xdr:colOff>402168</xdr:colOff>
      <xdr:row>2</xdr:row>
      <xdr:rowOff>21167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/>
      </xdr:nvSpPr>
      <xdr:spPr>
        <a:xfrm>
          <a:off x="11006667" y="127000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179917</xdr:colOff>
      <xdr:row>0</xdr:row>
      <xdr:rowOff>116416</xdr:rowOff>
    </xdr:from>
    <xdr:to>
      <xdr:col>12</xdr:col>
      <xdr:colOff>476251</xdr:colOff>
      <xdr:row>2</xdr:row>
      <xdr:rowOff>10583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/>
      </xdr:nvSpPr>
      <xdr:spPr>
        <a:xfrm>
          <a:off x="11080750" y="116416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137584</xdr:colOff>
      <xdr:row>0</xdr:row>
      <xdr:rowOff>63500</xdr:rowOff>
    </xdr:from>
    <xdr:to>
      <xdr:col>12</xdr:col>
      <xdr:colOff>433918</xdr:colOff>
      <xdr:row>1</xdr:row>
      <xdr:rowOff>116417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/>
      </xdr:nvSpPr>
      <xdr:spPr>
        <a:xfrm>
          <a:off x="11038417" y="63500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137584</xdr:colOff>
      <xdr:row>0</xdr:row>
      <xdr:rowOff>179916</xdr:rowOff>
    </xdr:from>
    <xdr:to>
      <xdr:col>12</xdr:col>
      <xdr:colOff>433918</xdr:colOff>
      <xdr:row>2</xdr:row>
      <xdr:rowOff>74083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/>
      </xdr:nvSpPr>
      <xdr:spPr>
        <a:xfrm>
          <a:off x="11038417" y="179916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116418</xdr:colOff>
      <xdr:row>0</xdr:row>
      <xdr:rowOff>127000</xdr:rowOff>
    </xdr:from>
    <xdr:to>
      <xdr:col>12</xdr:col>
      <xdr:colOff>412752</xdr:colOff>
      <xdr:row>2</xdr:row>
      <xdr:rowOff>21167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/>
      </xdr:nvSpPr>
      <xdr:spPr>
        <a:xfrm>
          <a:off x="11017251" y="127000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148167</xdr:colOff>
      <xdr:row>0</xdr:row>
      <xdr:rowOff>190500</xdr:rowOff>
    </xdr:from>
    <xdr:to>
      <xdr:col>12</xdr:col>
      <xdr:colOff>444501</xdr:colOff>
      <xdr:row>2</xdr:row>
      <xdr:rowOff>84667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/>
      </xdr:nvSpPr>
      <xdr:spPr>
        <a:xfrm>
          <a:off x="11049000" y="190500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190500</xdr:rowOff>
    </xdr:from>
    <xdr:to>
      <xdr:col>12</xdr:col>
      <xdr:colOff>497418</xdr:colOff>
      <xdr:row>2</xdr:row>
      <xdr:rowOff>84667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/>
      </xdr:nvSpPr>
      <xdr:spPr>
        <a:xfrm>
          <a:off x="11101917" y="190500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179917</xdr:colOff>
      <xdr:row>0</xdr:row>
      <xdr:rowOff>158750</xdr:rowOff>
    </xdr:from>
    <xdr:to>
      <xdr:col>12</xdr:col>
      <xdr:colOff>476251</xdr:colOff>
      <xdr:row>2</xdr:row>
      <xdr:rowOff>52917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/>
      </xdr:nvSpPr>
      <xdr:spPr>
        <a:xfrm>
          <a:off x="11080750" y="158750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137584</xdr:colOff>
      <xdr:row>0</xdr:row>
      <xdr:rowOff>169333</xdr:rowOff>
    </xdr:from>
    <xdr:to>
      <xdr:col>12</xdr:col>
      <xdr:colOff>433918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/>
      </xdr:nvSpPr>
      <xdr:spPr>
        <a:xfrm>
          <a:off x="11038417" y="16933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190501</xdr:colOff>
      <xdr:row>0</xdr:row>
      <xdr:rowOff>158750</xdr:rowOff>
    </xdr:from>
    <xdr:to>
      <xdr:col>12</xdr:col>
      <xdr:colOff>486835</xdr:colOff>
      <xdr:row>2</xdr:row>
      <xdr:rowOff>52917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/>
      </xdr:nvSpPr>
      <xdr:spPr>
        <a:xfrm>
          <a:off x="11091334" y="158750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169333</xdr:colOff>
      <xdr:row>0</xdr:row>
      <xdr:rowOff>74082</xdr:rowOff>
    </xdr:from>
    <xdr:to>
      <xdr:col>12</xdr:col>
      <xdr:colOff>465667</xdr:colOff>
      <xdr:row>1</xdr:row>
      <xdr:rowOff>126999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11070166" y="74082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5" name="Regular Pentago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190501</xdr:colOff>
      <xdr:row>1</xdr:row>
      <xdr:rowOff>0</xdr:rowOff>
    </xdr:from>
    <xdr:to>
      <xdr:col>12</xdr:col>
      <xdr:colOff>486835</xdr:colOff>
      <xdr:row>2</xdr:row>
      <xdr:rowOff>95250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/>
      </xdr:nvSpPr>
      <xdr:spPr>
        <a:xfrm>
          <a:off x="11091334" y="20108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190501</xdr:colOff>
      <xdr:row>1</xdr:row>
      <xdr:rowOff>0</xdr:rowOff>
    </xdr:from>
    <xdr:to>
      <xdr:col>12</xdr:col>
      <xdr:colOff>486835</xdr:colOff>
      <xdr:row>2</xdr:row>
      <xdr:rowOff>95250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/>
      </xdr:nvSpPr>
      <xdr:spPr>
        <a:xfrm>
          <a:off x="11058526" y="200025"/>
          <a:ext cx="296334" cy="25717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190501</xdr:colOff>
      <xdr:row>1</xdr:row>
      <xdr:rowOff>0</xdr:rowOff>
    </xdr:from>
    <xdr:to>
      <xdr:col>12</xdr:col>
      <xdr:colOff>486835</xdr:colOff>
      <xdr:row>2</xdr:row>
      <xdr:rowOff>95250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/>
      </xdr:nvSpPr>
      <xdr:spPr>
        <a:xfrm>
          <a:off x="11058526" y="200025"/>
          <a:ext cx="296334" cy="25717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158751</xdr:colOff>
      <xdr:row>0</xdr:row>
      <xdr:rowOff>52916</xdr:rowOff>
    </xdr:from>
    <xdr:to>
      <xdr:col>12</xdr:col>
      <xdr:colOff>455085</xdr:colOff>
      <xdr:row>1</xdr:row>
      <xdr:rowOff>105833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/>
      </xdr:nvSpPr>
      <xdr:spPr>
        <a:xfrm>
          <a:off x="11059584" y="52916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190501</xdr:colOff>
      <xdr:row>1</xdr:row>
      <xdr:rowOff>0</xdr:rowOff>
    </xdr:from>
    <xdr:to>
      <xdr:col>12</xdr:col>
      <xdr:colOff>486835</xdr:colOff>
      <xdr:row>2</xdr:row>
      <xdr:rowOff>95250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/>
      </xdr:nvSpPr>
      <xdr:spPr>
        <a:xfrm>
          <a:off x="11058526" y="200025"/>
          <a:ext cx="296334" cy="25717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190501</xdr:colOff>
      <xdr:row>1</xdr:row>
      <xdr:rowOff>0</xdr:rowOff>
    </xdr:from>
    <xdr:to>
      <xdr:col>12</xdr:col>
      <xdr:colOff>486835</xdr:colOff>
      <xdr:row>2</xdr:row>
      <xdr:rowOff>95250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/>
      </xdr:nvSpPr>
      <xdr:spPr>
        <a:xfrm>
          <a:off x="11058526" y="200025"/>
          <a:ext cx="296334" cy="25717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190501</xdr:colOff>
      <xdr:row>1</xdr:row>
      <xdr:rowOff>0</xdr:rowOff>
    </xdr:from>
    <xdr:to>
      <xdr:col>12</xdr:col>
      <xdr:colOff>486835</xdr:colOff>
      <xdr:row>2</xdr:row>
      <xdr:rowOff>95250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/>
      </xdr:nvSpPr>
      <xdr:spPr>
        <a:xfrm>
          <a:off x="11058526" y="200025"/>
          <a:ext cx="296334" cy="25717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190501</xdr:colOff>
      <xdr:row>1</xdr:row>
      <xdr:rowOff>0</xdr:rowOff>
    </xdr:from>
    <xdr:to>
      <xdr:col>12</xdr:col>
      <xdr:colOff>486835</xdr:colOff>
      <xdr:row>2</xdr:row>
      <xdr:rowOff>95250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/>
      </xdr:nvSpPr>
      <xdr:spPr>
        <a:xfrm>
          <a:off x="11058526" y="200025"/>
          <a:ext cx="296334" cy="25717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11</xdr:col>
      <xdr:colOff>296334</xdr:colOff>
      <xdr:row>2</xdr:row>
      <xdr:rowOff>95250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/>
      </xdr:nvSpPr>
      <xdr:spPr>
        <a:xfrm>
          <a:off x="10085917" y="20108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169334</xdr:colOff>
      <xdr:row>0</xdr:row>
      <xdr:rowOff>179917</xdr:rowOff>
    </xdr:from>
    <xdr:to>
      <xdr:col>12</xdr:col>
      <xdr:colOff>465668</xdr:colOff>
      <xdr:row>2</xdr:row>
      <xdr:rowOff>74084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/>
      </xdr:nvSpPr>
      <xdr:spPr>
        <a:xfrm>
          <a:off x="11070167" y="179917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190500</xdr:colOff>
      <xdr:row>0</xdr:row>
      <xdr:rowOff>116416</xdr:rowOff>
    </xdr:from>
    <xdr:to>
      <xdr:col>12</xdr:col>
      <xdr:colOff>486834</xdr:colOff>
      <xdr:row>2</xdr:row>
      <xdr:rowOff>10583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11091333" y="116416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201086</xdr:colOff>
      <xdr:row>2</xdr:row>
      <xdr:rowOff>70877</xdr:rowOff>
    </xdr:from>
    <xdr:to>
      <xdr:col>12</xdr:col>
      <xdr:colOff>476252</xdr:colOff>
      <xdr:row>4</xdr:row>
      <xdr:rowOff>31750</xdr:rowOff>
    </xdr:to>
    <xdr:sp macro="" textlink="">
      <xdr:nvSpPr>
        <xdr:cNvPr id="4" name="Regular Pentago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11101919" y="430710"/>
          <a:ext cx="275166" cy="27837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116418</xdr:colOff>
      <xdr:row>0</xdr:row>
      <xdr:rowOff>148166</xdr:rowOff>
    </xdr:from>
    <xdr:to>
      <xdr:col>12</xdr:col>
      <xdr:colOff>412752</xdr:colOff>
      <xdr:row>2</xdr:row>
      <xdr:rowOff>42333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/>
      </xdr:nvSpPr>
      <xdr:spPr>
        <a:xfrm>
          <a:off x="11017251" y="148166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179917</xdr:colOff>
      <xdr:row>0</xdr:row>
      <xdr:rowOff>137583</xdr:rowOff>
    </xdr:from>
    <xdr:to>
      <xdr:col>12</xdr:col>
      <xdr:colOff>476251</xdr:colOff>
      <xdr:row>2</xdr:row>
      <xdr:rowOff>31750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/>
      </xdr:nvSpPr>
      <xdr:spPr>
        <a:xfrm>
          <a:off x="11080750" y="13758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158750</xdr:colOff>
      <xdr:row>1</xdr:row>
      <xdr:rowOff>52916</xdr:rowOff>
    </xdr:from>
    <xdr:to>
      <xdr:col>12</xdr:col>
      <xdr:colOff>455084</xdr:colOff>
      <xdr:row>2</xdr:row>
      <xdr:rowOff>148166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/>
      </xdr:nvSpPr>
      <xdr:spPr>
        <a:xfrm>
          <a:off x="11059583" y="253999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/>
      </xdr:nvSpPr>
      <xdr:spPr>
        <a:xfrm>
          <a:off x="11101917" y="16933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0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169334</xdr:colOff>
      <xdr:row>0</xdr:row>
      <xdr:rowOff>137583</xdr:rowOff>
    </xdr:from>
    <xdr:to>
      <xdr:col>12</xdr:col>
      <xdr:colOff>465668</xdr:colOff>
      <xdr:row>2</xdr:row>
      <xdr:rowOff>31750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/>
      </xdr:nvSpPr>
      <xdr:spPr>
        <a:xfrm>
          <a:off x="11070167" y="13758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1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11</xdr:col>
      <xdr:colOff>296334</xdr:colOff>
      <xdr:row>2</xdr:row>
      <xdr:rowOff>95250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/>
      </xdr:nvSpPr>
      <xdr:spPr>
        <a:xfrm>
          <a:off x="10085917" y="20108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/>
      </xdr:nvSpPr>
      <xdr:spPr>
        <a:xfrm>
          <a:off x="11101917" y="169333"/>
          <a:ext cx="296334" cy="2540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3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4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201084</xdr:colOff>
      <xdr:row>0</xdr:row>
      <xdr:rowOff>169333</xdr:rowOff>
    </xdr:from>
    <xdr:to>
      <xdr:col>12</xdr:col>
      <xdr:colOff>497418</xdr:colOff>
      <xdr:row>2</xdr:row>
      <xdr:rowOff>63500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/>
      </xdr:nvSpPr>
      <xdr:spPr>
        <a:xfrm>
          <a:off x="11069109" y="169333"/>
          <a:ext cx="296334" cy="25611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12</xdr:col>
      <xdr:colOff>179919</xdr:colOff>
      <xdr:row>2</xdr:row>
      <xdr:rowOff>39127</xdr:rowOff>
    </xdr:from>
    <xdr:to>
      <xdr:col>12</xdr:col>
      <xdr:colOff>455085</xdr:colOff>
      <xdr:row>4</xdr:row>
      <xdr:rowOff>0</xdr:rowOff>
    </xdr:to>
    <xdr:sp macro="" textlink="">
      <xdr:nvSpPr>
        <xdr:cNvPr id="3" name="Regular Pentago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600-000003000000}"/>
            </a:ext>
          </a:extLst>
        </xdr:cNvPr>
        <xdr:cNvSpPr/>
      </xdr:nvSpPr>
      <xdr:spPr>
        <a:xfrm>
          <a:off x="11047944" y="401077"/>
          <a:ext cx="275166" cy="284723"/>
        </a:xfrm>
        <a:prstGeom prst="pentagon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id-ID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6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7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9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4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5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6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7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9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90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91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92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93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4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5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6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7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9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200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201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202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203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4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5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6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7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36"/>
  <sheetViews>
    <sheetView topLeftCell="A9" workbookViewId="0">
      <selection activeCell="A29" sqref="A29"/>
    </sheetView>
  </sheetViews>
  <sheetFormatPr defaultRowHeight="12.75" x14ac:dyDescent="0.2"/>
  <cols>
    <col min="1" max="1" width="16.85546875" style="1" customWidth="1"/>
    <col min="2" max="2" width="20.140625" style="1" customWidth="1"/>
    <col min="3" max="3" width="14.140625" style="1" customWidth="1"/>
    <col min="4" max="5" width="9.140625" style="1"/>
    <col min="6" max="6" width="12" style="1" bestFit="1" customWidth="1"/>
    <col min="7" max="7" width="11" style="1" customWidth="1"/>
    <col min="8" max="8" width="16" style="1" bestFit="1" customWidth="1"/>
    <col min="9" max="9" width="14.5703125" style="1" bestFit="1" customWidth="1"/>
    <col min="10" max="10" width="17.7109375" style="1" bestFit="1" customWidth="1"/>
    <col min="11" max="16384" width="9.140625" style="1"/>
  </cols>
  <sheetData>
    <row r="1" spans="1:11" x14ac:dyDescent="0.2">
      <c r="A1" s="216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</row>
    <row r="3" spans="1:11" x14ac:dyDescent="0.2">
      <c r="A3" s="2" t="s">
        <v>1</v>
      </c>
      <c r="B3" s="2" t="s">
        <v>26</v>
      </c>
    </row>
    <row r="4" spans="1:11" x14ac:dyDescent="0.2">
      <c r="A4" s="1" t="s">
        <v>3</v>
      </c>
      <c r="B4" s="1" t="s">
        <v>2</v>
      </c>
    </row>
    <row r="5" spans="1:11" x14ac:dyDescent="0.2">
      <c r="A5" s="1" t="s">
        <v>4</v>
      </c>
      <c r="B5" s="1" t="s">
        <v>27</v>
      </c>
    </row>
    <row r="7" spans="1:11" x14ac:dyDescent="0.2">
      <c r="A7" s="1" t="s">
        <v>5</v>
      </c>
      <c r="B7" s="1" t="s">
        <v>2</v>
      </c>
    </row>
    <row r="8" spans="1:11" x14ac:dyDescent="0.2">
      <c r="A8" s="1" t="s">
        <v>6</v>
      </c>
      <c r="B8" s="1" t="s">
        <v>25</v>
      </c>
    </row>
    <row r="9" spans="1:11" x14ac:dyDescent="0.2">
      <c r="A9" s="1" t="s">
        <v>7</v>
      </c>
      <c r="B9" s="1" t="s">
        <v>24</v>
      </c>
    </row>
    <row r="12" spans="1:11" x14ac:dyDescent="0.2">
      <c r="A12" s="9" t="s">
        <v>8</v>
      </c>
      <c r="B12" s="9" t="s">
        <v>9</v>
      </c>
      <c r="C12" s="10"/>
      <c r="D12" s="217" t="s">
        <v>10</v>
      </c>
      <c r="E12" s="218"/>
      <c r="F12" s="219"/>
      <c r="G12" s="17"/>
      <c r="H12" s="223" t="s">
        <v>11</v>
      </c>
      <c r="I12" s="224"/>
      <c r="J12" s="225"/>
      <c r="K12" s="226" t="s">
        <v>12</v>
      </c>
    </row>
    <row r="13" spans="1:11" x14ac:dyDescent="0.2">
      <c r="A13" s="11"/>
      <c r="B13" s="8" t="s">
        <v>13</v>
      </c>
      <c r="C13" s="8" t="s">
        <v>14</v>
      </c>
      <c r="D13" s="220"/>
      <c r="E13" s="221"/>
      <c r="F13" s="222"/>
      <c r="G13" s="19"/>
      <c r="H13" s="228" t="s">
        <v>15</v>
      </c>
      <c r="I13" s="228"/>
      <c r="J13" s="228"/>
      <c r="K13" s="227"/>
    </row>
    <row r="14" spans="1:11" x14ac:dyDescent="0.2">
      <c r="A14" s="11"/>
      <c r="B14" s="8" t="s">
        <v>16</v>
      </c>
      <c r="C14" s="11"/>
      <c r="D14" s="8" t="s">
        <v>17</v>
      </c>
      <c r="E14" s="8" t="s">
        <v>18</v>
      </c>
      <c r="F14" s="8" t="s">
        <v>19</v>
      </c>
      <c r="G14" s="8" t="s">
        <v>20</v>
      </c>
      <c r="H14" s="227" t="s">
        <v>21</v>
      </c>
      <c r="I14" s="227" t="s">
        <v>22</v>
      </c>
      <c r="J14" s="227" t="s">
        <v>19</v>
      </c>
      <c r="K14" s="227"/>
    </row>
    <row r="15" spans="1:11" x14ac:dyDescent="0.2">
      <c r="A15" s="11"/>
      <c r="B15" s="8" t="s">
        <v>23</v>
      </c>
      <c r="C15" s="11"/>
      <c r="D15" s="8"/>
      <c r="E15" s="8"/>
      <c r="F15" s="8"/>
      <c r="G15" s="8" t="s">
        <v>7</v>
      </c>
      <c r="H15" s="227"/>
      <c r="I15" s="227"/>
      <c r="J15" s="227"/>
      <c r="K15" s="227"/>
    </row>
    <row r="16" spans="1:11" x14ac:dyDescent="0.2">
      <c r="A16" s="7">
        <v>1</v>
      </c>
      <c r="B16" s="7">
        <v>2</v>
      </c>
      <c r="C16" s="7">
        <v>3</v>
      </c>
      <c r="D16" s="7">
        <v>4</v>
      </c>
      <c r="E16" s="7">
        <v>5</v>
      </c>
      <c r="F16" s="7">
        <v>6</v>
      </c>
      <c r="G16" s="7">
        <v>7</v>
      </c>
      <c r="H16" s="7">
        <v>9</v>
      </c>
      <c r="I16" s="7">
        <v>10</v>
      </c>
      <c r="J16" s="7">
        <v>11</v>
      </c>
      <c r="K16" s="7">
        <v>12</v>
      </c>
    </row>
    <row r="17" spans="1:11" x14ac:dyDescent="0.2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</row>
    <row r="18" spans="1:11" s="6" customFormat="1" x14ac:dyDescent="0.25">
      <c r="A18" s="20">
        <v>42005</v>
      </c>
      <c r="B18" s="21"/>
      <c r="C18" s="21" t="s">
        <v>35</v>
      </c>
      <c r="D18" s="22"/>
      <c r="E18" s="22"/>
      <c r="F18" s="22">
        <v>20</v>
      </c>
      <c r="G18" s="23">
        <v>50000</v>
      </c>
      <c r="H18" s="23"/>
      <c r="I18" s="23"/>
      <c r="J18" s="24">
        <f>G18*F18</f>
        <v>1000000</v>
      </c>
      <c r="K18" s="25"/>
    </row>
    <row r="19" spans="1:11" s="6" customFormat="1" x14ac:dyDescent="0.25">
      <c r="A19" s="32">
        <v>42046</v>
      </c>
      <c r="B19" s="33" t="s">
        <v>36</v>
      </c>
      <c r="C19" s="34" t="s">
        <v>37</v>
      </c>
      <c r="D19" s="35">
        <v>100</v>
      </c>
      <c r="E19" s="35"/>
      <c r="F19" s="35">
        <v>100</v>
      </c>
      <c r="G19" s="36">
        <v>55000</v>
      </c>
      <c r="H19" s="37">
        <f>G19*D19</f>
        <v>5500000</v>
      </c>
      <c r="I19" s="38"/>
      <c r="J19" s="37">
        <f>J18+H19-I19</f>
        <v>6500000</v>
      </c>
      <c r="K19" s="33"/>
    </row>
    <row r="20" spans="1:11" s="6" customFormat="1" ht="25.5" x14ac:dyDescent="0.25">
      <c r="A20" s="26">
        <v>42136</v>
      </c>
      <c r="B20" s="27" t="s">
        <v>38</v>
      </c>
      <c r="C20" s="28" t="s">
        <v>40</v>
      </c>
      <c r="D20" s="29"/>
      <c r="E20" s="29">
        <v>20</v>
      </c>
      <c r="F20" s="29">
        <v>0</v>
      </c>
      <c r="G20" s="23">
        <v>50000</v>
      </c>
      <c r="H20" s="30"/>
      <c r="I20" s="30">
        <f>G20*E20</f>
        <v>1000000</v>
      </c>
      <c r="J20" s="31">
        <f t="shared" ref="J20:J26" si="0">J19+H20-I20</f>
        <v>5500000</v>
      </c>
      <c r="K20" s="27"/>
    </row>
    <row r="21" spans="1:11" s="6" customFormat="1" x14ac:dyDescent="0.25">
      <c r="A21" s="27"/>
      <c r="B21" s="27"/>
      <c r="C21" s="28"/>
      <c r="D21" s="29"/>
      <c r="E21" s="29">
        <v>15</v>
      </c>
      <c r="F21" s="29">
        <f>D19-E21</f>
        <v>85</v>
      </c>
      <c r="G21" s="23">
        <v>55000</v>
      </c>
      <c r="H21" s="30"/>
      <c r="I21" s="30">
        <f>G21*E21</f>
        <v>825000</v>
      </c>
      <c r="J21" s="31">
        <f t="shared" si="0"/>
        <v>4675000</v>
      </c>
      <c r="K21" s="27"/>
    </row>
    <row r="22" spans="1:11" s="6" customFormat="1" ht="25.5" x14ac:dyDescent="0.25">
      <c r="A22" s="39">
        <v>42185</v>
      </c>
      <c r="B22" s="33" t="s">
        <v>39</v>
      </c>
      <c r="C22" s="34" t="s">
        <v>40</v>
      </c>
      <c r="D22" s="35"/>
      <c r="E22" s="35">
        <v>40</v>
      </c>
      <c r="F22" s="35">
        <f>F21-E22</f>
        <v>45</v>
      </c>
      <c r="G22" s="40">
        <v>55000</v>
      </c>
      <c r="H22" s="40"/>
      <c r="I22" s="40">
        <f>G22*E22</f>
        <v>2200000</v>
      </c>
      <c r="J22" s="37">
        <f t="shared" si="0"/>
        <v>2475000</v>
      </c>
      <c r="K22" s="33"/>
    </row>
    <row r="23" spans="1:11" s="6" customFormat="1" x14ac:dyDescent="0.25">
      <c r="A23" s="26">
        <v>42196</v>
      </c>
      <c r="B23" s="27" t="s">
        <v>41</v>
      </c>
      <c r="C23" s="28" t="s">
        <v>42</v>
      </c>
      <c r="D23" s="29">
        <v>100</v>
      </c>
      <c r="E23" s="29"/>
      <c r="F23" s="29"/>
      <c r="G23" s="30">
        <v>57500</v>
      </c>
      <c r="H23" s="30">
        <f>G23*D23</f>
        <v>5750000</v>
      </c>
      <c r="I23" s="30"/>
      <c r="J23" s="31">
        <f t="shared" si="0"/>
        <v>8225000</v>
      </c>
      <c r="K23" s="27"/>
    </row>
    <row r="24" spans="1:11" s="6" customFormat="1" ht="25.5" x14ac:dyDescent="0.25">
      <c r="A24" s="39">
        <v>42246</v>
      </c>
      <c r="B24" s="33" t="s">
        <v>43</v>
      </c>
      <c r="C24" s="34" t="s">
        <v>40</v>
      </c>
      <c r="D24" s="35"/>
      <c r="E24" s="35">
        <v>45</v>
      </c>
      <c r="F24" s="35">
        <v>0</v>
      </c>
      <c r="G24" s="40">
        <v>55000</v>
      </c>
      <c r="H24" s="40"/>
      <c r="I24" s="40">
        <f>G24*E24</f>
        <v>2475000</v>
      </c>
      <c r="J24" s="31">
        <f t="shared" si="0"/>
        <v>5750000</v>
      </c>
      <c r="K24" s="33"/>
    </row>
    <row r="25" spans="1:11" s="6" customFormat="1" x14ac:dyDescent="0.25">
      <c r="A25" s="33"/>
      <c r="B25" s="33"/>
      <c r="C25" s="33"/>
      <c r="D25" s="35"/>
      <c r="E25" s="35">
        <f>100-E24</f>
        <v>55</v>
      </c>
      <c r="F25" s="35">
        <f>D23-E25</f>
        <v>45</v>
      </c>
      <c r="G25" s="40">
        <v>57500</v>
      </c>
      <c r="H25" s="40"/>
      <c r="I25" s="40">
        <f>G25*E25</f>
        <v>3162500</v>
      </c>
      <c r="J25" s="31">
        <f t="shared" si="0"/>
        <v>2587500</v>
      </c>
      <c r="K25" s="33"/>
    </row>
    <row r="26" spans="1:11" x14ac:dyDescent="0.2">
      <c r="A26" s="14"/>
      <c r="B26" s="14"/>
      <c r="C26" s="14"/>
      <c r="D26" s="16"/>
      <c r="E26" s="15"/>
      <c r="F26" s="15"/>
      <c r="G26" s="18"/>
      <c r="H26" s="18"/>
      <c r="I26" s="18"/>
      <c r="J26" s="31">
        <f t="shared" si="0"/>
        <v>2587500</v>
      </c>
      <c r="K26" s="14"/>
    </row>
    <row r="27" spans="1:11" ht="18.75" x14ac:dyDescent="0.3">
      <c r="A27" s="12"/>
      <c r="B27" s="12"/>
      <c r="C27" s="12"/>
      <c r="D27" s="12"/>
      <c r="E27" s="12"/>
      <c r="F27" s="13"/>
      <c r="G27" s="12"/>
      <c r="H27" s="41">
        <f>SUM(H18:H26)</f>
        <v>11250000</v>
      </c>
      <c r="I27" s="41">
        <f>SUM(I17:I26)</f>
        <v>9662500</v>
      </c>
      <c r="J27" s="41">
        <f>J26</f>
        <v>2587500</v>
      </c>
      <c r="K27" s="12"/>
    </row>
    <row r="28" spans="1:11" x14ac:dyDescent="0.2">
      <c r="H28" s="1" t="s">
        <v>46</v>
      </c>
      <c r="I28" s="1" t="s">
        <v>44</v>
      </c>
      <c r="J28" s="1" t="s">
        <v>45</v>
      </c>
    </row>
    <row r="30" spans="1:11" x14ac:dyDescent="0.2">
      <c r="A30" s="4"/>
      <c r="B30" s="4"/>
      <c r="C30" s="4"/>
      <c r="D30" s="4"/>
      <c r="E30" s="4"/>
      <c r="F30" s="4"/>
      <c r="G30" s="4"/>
      <c r="H30" s="5"/>
      <c r="I30" s="229" t="s">
        <v>33</v>
      </c>
      <c r="J30" s="229"/>
      <c r="K30" s="229"/>
    </row>
    <row r="31" spans="1:11" x14ac:dyDescent="0.2">
      <c r="A31" s="214" t="s">
        <v>34</v>
      </c>
      <c r="B31" s="214"/>
      <c r="C31" s="4"/>
      <c r="D31" s="4"/>
      <c r="E31" s="4"/>
      <c r="F31" s="4"/>
      <c r="G31" s="4"/>
      <c r="H31" s="4"/>
      <c r="I31" s="229" t="s">
        <v>28</v>
      </c>
      <c r="J31" s="229"/>
      <c r="K31" s="229"/>
    </row>
    <row r="32" spans="1:11" x14ac:dyDescent="0.2">
      <c r="A32" s="6"/>
      <c r="C32" s="4"/>
      <c r="D32" s="4"/>
      <c r="E32" s="4"/>
      <c r="F32" s="4"/>
      <c r="G32" s="4"/>
      <c r="H32" s="4"/>
      <c r="I32" s="4"/>
      <c r="J32" s="4"/>
      <c r="K32" s="4"/>
    </row>
    <row r="33" spans="1:11" x14ac:dyDescent="0.2">
      <c r="A33" s="6"/>
      <c r="C33" s="4"/>
      <c r="D33" s="4"/>
      <c r="E33" s="4"/>
      <c r="F33" s="4"/>
      <c r="G33" s="4"/>
      <c r="H33" s="4"/>
      <c r="I33" s="4"/>
      <c r="J33" s="4"/>
      <c r="K33" s="4"/>
    </row>
    <row r="34" spans="1:11" x14ac:dyDescent="0.2">
      <c r="A34" s="6"/>
      <c r="C34" s="4"/>
      <c r="D34" s="4"/>
      <c r="E34" s="4"/>
      <c r="F34" s="4"/>
      <c r="G34" s="4"/>
      <c r="H34" s="4"/>
      <c r="I34" s="3"/>
      <c r="J34" s="3"/>
      <c r="K34" s="3"/>
    </row>
    <row r="35" spans="1:11" x14ac:dyDescent="0.2">
      <c r="A35" s="230" t="s">
        <v>31</v>
      </c>
      <c r="B35" s="230"/>
      <c r="C35" s="4"/>
      <c r="D35" s="4"/>
      <c r="E35" s="4"/>
      <c r="F35" s="4"/>
      <c r="G35" s="4"/>
      <c r="H35" s="4"/>
      <c r="I35" s="231" t="s">
        <v>29</v>
      </c>
      <c r="J35" s="231"/>
      <c r="K35" s="231"/>
    </row>
    <row r="36" spans="1:11" x14ac:dyDescent="0.2">
      <c r="A36" s="214" t="s">
        <v>32</v>
      </c>
      <c r="B36" s="214"/>
      <c r="I36" s="215" t="s">
        <v>30</v>
      </c>
      <c r="J36" s="215"/>
      <c r="K36" s="215"/>
    </row>
  </sheetData>
  <mergeCells count="15">
    <mergeCell ref="A36:B36"/>
    <mergeCell ref="I36:K36"/>
    <mergeCell ref="A1:K1"/>
    <mergeCell ref="D12:F13"/>
    <mergeCell ref="H12:J12"/>
    <mergeCell ref="K12:K15"/>
    <mergeCell ref="H13:J13"/>
    <mergeCell ref="H14:H15"/>
    <mergeCell ref="I14:I15"/>
    <mergeCell ref="J14:J15"/>
    <mergeCell ref="I30:K30"/>
    <mergeCell ref="A31:B31"/>
    <mergeCell ref="I31:K31"/>
    <mergeCell ref="A35:B35"/>
    <mergeCell ref="I35:K35"/>
  </mergeCells>
  <pageMargins left="1.03" right="1.48" top="0.75" bottom="0.75" header="0.3" footer="0.3"/>
  <pageSetup paperSize="5" orientation="landscape" horizontalDpi="4294967293" r:id="rId1"/>
  <headerFooter>
    <oddHeader>&amp;R47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217"/>
  <sheetViews>
    <sheetView view="pageBreakPreview" zoomScaleNormal="85" zoomScaleSheetLayoutView="100" workbookViewId="0">
      <pane ySplit="5" topLeftCell="A6" activePane="bottomLeft" state="frozen"/>
      <selection pane="bottomLeft" activeCell="D137" sqref="D137"/>
    </sheetView>
  </sheetViews>
  <sheetFormatPr defaultRowHeight="12.75" x14ac:dyDescent="0.25"/>
  <cols>
    <col min="1" max="1" width="4.42578125" style="88" bestFit="1" customWidth="1"/>
    <col min="2" max="2" width="33.140625" style="71" bestFit="1" customWidth="1"/>
    <col min="3" max="3" width="5.140625" style="81" bestFit="1" customWidth="1"/>
    <col min="4" max="4" width="9.7109375" style="71" customWidth="1"/>
    <col min="5" max="5" width="11.5703125" style="80" customWidth="1"/>
    <col min="6" max="6" width="17.140625" style="80" bestFit="1" customWidth="1"/>
    <col min="7" max="7" width="11.28515625" style="71" customWidth="1"/>
    <col min="8" max="8" width="9.140625" style="71"/>
    <col min="9" max="9" width="7.28515625" style="71" hidden="1" customWidth="1"/>
    <col min="10" max="10" width="18.42578125" style="71" hidden="1" customWidth="1"/>
    <col min="11" max="11" width="8.5703125" style="71" hidden="1" customWidth="1"/>
    <col min="12" max="12" width="15.85546875" style="71" hidden="1" customWidth="1"/>
    <col min="13" max="13" width="8.5703125" style="71" hidden="1" customWidth="1"/>
    <col min="14" max="14" width="18.42578125" style="71" hidden="1" customWidth="1"/>
    <col min="15" max="15" width="7" style="71" hidden="1" customWidth="1"/>
    <col min="16" max="16384" width="9.140625" style="71"/>
  </cols>
  <sheetData>
    <row r="1" spans="1:14" ht="18" x14ac:dyDescent="0.25">
      <c r="A1" s="234" t="s">
        <v>49</v>
      </c>
      <c r="B1" s="235"/>
      <c r="C1" s="235"/>
      <c r="D1" s="235"/>
      <c r="E1" s="235"/>
      <c r="F1" s="235"/>
      <c r="G1" s="235"/>
    </row>
    <row r="2" spans="1:14" ht="18" x14ac:dyDescent="0.25">
      <c r="A2" s="234" t="str">
        <f>'DATA UMUM'!D3</f>
        <v>SKPD 1</v>
      </c>
      <c r="B2" s="235"/>
      <c r="C2" s="235"/>
      <c r="D2" s="235"/>
      <c r="E2" s="235"/>
      <c r="F2" s="235"/>
      <c r="G2" s="235"/>
    </row>
    <row r="4" spans="1:14" ht="21" customHeight="1" x14ac:dyDescent="0.25">
      <c r="A4" s="236" t="s">
        <v>50</v>
      </c>
      <c r="B4" s="236" t="s">
        <v>6</v>
      </c>
      <c r="C4" s="236" t="s">
        <v>51</v>
      </c>
      <c r="D4" s="236"/>
      <c r="E4" s="236"/>
      <c r="F4" s="236"/>
      <c r="G4" s="236" t="s">
        <v>52</v>
      </c>
      <c r="I4" s="259" t="s">
        <v>59</v>
      </c>
      <c r="J4" s="259"/>
      <c r="K4" s="259"/>
      <c r="L4" s="259"/>
      <c r="M4" s="259"/>
      <c r="N4" s="259"/>
    </row>
    <row r="5" spans="1:14" ht="45" customHeight="1" x14ac:dyDescent="0.25">
      <c r="A5" s="236"/>
      <c r="B5" s="236"/>
      <c r="C5" s="260" t="s">
        <v>19</v>
      </c>
      <c r="D5" s="260"/>
      <c r="E5" s="211" t="s">
        <v>20</v>
      </c>
      <c r="F5" s="211" t="s">
        <v>48</v>
      </c>
      <c r="G5" s="236"/>
      <c r="I5" s="259" t="s">
        <v>23</v>
      </c>
      <c r="J5" s="259"/>
      <c r="K5" s="261" t="s">
        <v>57</v>
      </c>
      <c r="L5" s="261"/>
      <c r="M5" s="261" t="s">
        <v>58</v>
      </c>
      <c r="N5" s="261"/>
    </row>
    <row r="6" spans="1:14" ht="15" x14ac:dyDescent="0.25">
      <c r="A6" s="72">
        <v>1</v>
      </c>
      <c r="B6" s="73" t="str">
        <f>'DAFTAR KODE PERSEDIAAN'!B6</f>
        <v>a</v>
      </c>
      <c r="C6" s="79">
        <f>'FIX MUTASI 2015'!O6</f>
        <v>1</v>
      </c>
      <c r="D6" s="76" t="str">
        <f>'FIX MUTASI 2015'!P6</f>
        <v>a1</v>
      </c>
      <c r="E6" s="78">
        <f>IFERROR(F6/C6,0)</f>
        <v>100</v>
      </c>
      <c r="F6" s="78">
        <f>'FIX MUTASI 2015'!R6</f>
        <v>100</v>
      </c>
      <c r="G6" s="69"/>
      <c r="I6" s="71" t="e">
        <f>IF(J6=#REF!,"OK")</f>
        <v>#REF!</v>
      </c>
      <c r="J6" s="75">
        <f>'1'!I55</f>
        <v>100</v>
      </c>
      <c r="K6" s="75" t="e">
        <f>IF(L6=#REF!,"OK")</f>
        <v>#REF!</v>
      </c>
      <c r="L6" s="75">
        <f>'1'!J55</f>
        <v>0</v>
      </c>
      <c r="M6" s="75" t="str">
        <f>IF(N6=F6,"OK")</f>
        <v>OK</v>
      </c>
      <c r="N6" s="75">
        <f>'1'!K55</f>
        <v>100</v>
      </c>
    </row>
    <row r="7" spans="1:14" ht="15" x14ac:dyDescent="0.25">
      <c r="A7" s="70">
        <v>2</v>
      </c>
      <c r="B7" s="73" t="str">
        <f>'DAFTAR KODE PERSEDIAAN'!B7</f>
        <v>b</v>
      </c>
      <c r="C7" s="79">
        <f>'FIX MUTASI 2015'!O7</f>
        <v>0</v>
      </c>
      <c r="D7" s="76" t="str">
        <f>'FIX MUTASI 2015'!P7</f>
        <v>a2</v>
      </c>
      <c r="E7" s="78">
        <f t="shared" ref="E7:E70" si="0">IFERROR(F7/C7,0)</f>
        <v>0</v>
      </c>
      <c r="F7" s="78">
        <f>'FIX MUTASI 2015'!R7</f>
        <v>0</v>
      </c>
      <c r="G7" s="69"/>
      <c r="I7" s="71" t="e">
        <f>IF(J7=#REF!,"OK")</f>
        <v>#REF!</v>
      </c>
      <c r="J7" s="75">
        <f>'2'!I55</f>
        <v>0</v>
      </c>
      <c r="K7" s="75" t="e">
        <f>IF(L7=#REF!,"OK")</f>
        <v>#REF!</v>
      </c>
      <c r="L7" s="75">
        <f>'2'!J55</f>
        <v>0</v>
      </c>
      <c r="M7" s="75" t="str">
        <f t="shared" ref="M7:M70" si="1">IF(N7=F7,"OK")</f>
        <v>OK</v>
      </c>
      <c r="N7" s="75">
        <f>'2'!K55</f>
        <v>0</v>
      </c>
    </row>
    <row r="8" spans="1:14" ht="15" x14ac:dyDescent="0.25">
      <c r="A8" s="72">
        <v>3</v>
      </c>
      <c r="B8" s="73" t="str">
        <f>'DAFTAR KODE PERSEDIAAN'!B8</f>
        <v>c</v>
      </c>
      <c r="C8" s="79">
        <f>'FIX MUTASI 2015'!O8</f>
        <v>0</v>
      </c>
      <c r="D8" s="76" t="str">
        <f>'FIX MUTASI 2015'!P8</f>
        <v>a3</v>
      </c>
      <c r="E8" s="78">
        <f t="shared" si="0"/>
        <v>0</v>
      </c>
      <c r="F8" s="78">
        <f>'FIX MUTASI 2015'!R8</f>
        <v>0</v>
      </c>
      <c r="G8" s="69"/>
      <c r="I8" s="71" t="e">
        <f>IF(J8=#REF!,"OK")</f>
        <v>#REF!</v>
      </c>
      <c r="J8" s="75">
        <f>'3'!I55</f>
        <v>0</v>
      </c>
      <c r="K8" s="75" t="e">
        <f>IF(L8=#REF!,"OK")</f>
        <v>#REF!</v>
      </c>
      <c r="L8" s="75">
        <f>'3'!J55</f>
        <v>0</v>
      </c>
      <c r="M8" s="75" t="str">
        <f t="shared" si="1"/>
        <v>OK</v>
      </c>
      <c r="N8" s="75">
        <f>'3'!K55</f>
        <v>0</v>
      </c>
    </row>
    <row r="9" spans="1:14" ht="15" x14ac:dyDescent="0.25">
      <c r="A9" s="70">
        <v>4</v>
      </c>
      <c r="B9" s="73" t="str">
        <f>'DAFTAR KODE PERSEDIAAN'!B9</f>
        <v>Nama Barang4</v>
      </c>
      <c r="C9" s="79">
        <f>'FIX MUTASI 2015'!O9</f>
        <v>0</v>
      </c>
      <c r="D9" s="76" t="str">
        <f>'FIX MUTASI 2015'!P9</f>
        <v>a4</v>
      </c>
      <c r="E9" s="78">
        <f t="shared" si="0"/>
        <v>0</v>
      </c>
      <c r="F9" s="78">
        <f>'FIX MUTASI 2015'!R9</f>
        <v>0</v>
      </c>
      <c r="G9" s="69"/>
      <c r="I9" s="71" t="e">
        <f>IF(J9=#REF!,"OK")</f>
        <v>#REF!</v>
      </c>
      <c r="J9" s="75" t="e">
        <f>#REF!</f>
        <v>#REF!</v>
      </c>
      <c r="K9" s="75" t="e">
        <f>IF(L9=#REF!,"OK")</f>
        <v>#REF!</v>
      </c>
      <c r="L9" s="75" t="e">
        <f>#REF!</f>
        <v>#REF!</v>
      </c>
      <c r="M9" s="75" t="e">
        <f t="shared" si="1"/>
        <v>#REF!</v>
      </c>
      <c r="N9" s="75" t="e">
        <f>#REF!</f>
        <v>#REF!</v>
      </c>
    </row>
    <row r="10" spans="1:14" ht="15" x14ac:dyDescent="0.25">
      <c r="A10" s="72">
        <v>5</v>
      </c>
      <c r="B10" s="73" t="str">
        <f>'DAFTAR KODE PERSEDIAAN'!B10</f>
        <v>Nama Barang5</v>
      </c>
      <c r="C10" s="79">
        <f>'FIX MUTASI 2015'!O10</f>
        <v>0</v>
      </c>
      <c r="D10" s="76" t="str">
        <f>'FIX MUTASI 2015'!P10</f>
        <v>a5</v>
      </c>
      <c r="E10" s="78">
        <f t="shared" si="0"/>
        <v>0</v>
      </c>
      <c r="F10" s="78">
        <f>'FIX MUTASI 2015'!R10</f>
        <v>0</v>
      </c>
      <c r="G10" s="69"/>
      <c r="I10" s="71" t="e">
        <f>IF(J10=#REF!,"OK")</f>
        <v>#REF!</v>
      </c>
      <c r="J10" s="75">
        <f>'5'!I55</f>
        <v>0</v>
      </c>
      <c r="K10" s="75" t="e">
        <f>IF(L10=#REF!,"OK")</f>
        <v>#REF!</v>
      </c>
      <c r="L10" s="75">
        <f>'5'!J55</f>
        <v>0</v>
      </c>
      <c r="M10" s="75" t="str">
        <f t="shared" si="1"/>
        <v>OK</v>
      </c>
      <c r="N10" s="75">
        <f>'5'!K55</f>
        <v>0</v>
      </c>
    </row>
    <row r="11" spans="1:14" ht="15" x14ac:dyDescent="0.25">
      <c r="A11" s="70">
        <v>6</v>
      </c>
      <c r="B11" s="73" t="str">
        <f>'DAFTAR KODE PERSEDIAAN'!B11</f>
        <v>Nama Barang6</v>
      </c>
      <c r="C11" s="79">
        <f>'FIX MUTASI 2015'!O11</f>
        <v>0</v>
      </c>
      <c r="D11" s="76" t="str">
        <f>'FIX MUTASI 2015'!P11</f>
        <v>a6</v>
      </c>
      <c r="E11" s="78">
        <f t="shared" si="0"/>
        <v>0</v>
      </c>
      <c r="F11" s="78">
        <f>'FIX MUTASI 2015'!R11</f>
        <v>0</v>
      </c>
      <c r="G11" s="69"/>
      <c r="I11" s="71" t="e">
        <f>IF(J11=#REF!,"OK")</f>
        <v>#REF!</v>
      </c>
      <c r="J11" s="75">
        <f>'4'!I55</f>
        <v>0</v>
      </c>
      <c r="K11" s="75" t="e">
        <f>IF(L11=#REF!,"OK")</f>
        <v>#REF!</v>
      </c>
      <c r="L11" s="75">
        <f>'4'!J55</f>
        <v>0</v>
      </c>
      <c r="M11" s="75" t="str">
        <f t="shared" si="1"/>
        <v>OK</v>
      </c>
      <c r="N11" s="75">
        <f>'4'!K55</f>
        <v>0</v>
      </c>
    </row>
    <row r="12" spans="1:14" ht="15" x14ac:dyDescent="0.25">
      <c r="A12" s="72">
        <v>7</v>
      </c>
      <c r="B12" s="73" t="str">
        <f>'DAFTAR KODE PERSEDIAAN'!B12</f>
        <v>Nama Barang7</v>
      </c>
      <c r="C12" s="79">
        <f>'FIX MUTASI 2015'!O12</f>
        <v>0</v>
      </c>
      <c r="D12" s="76" t="str">
        <f>'FIX MUTASI 2015'!P12</f>
        <v>a7</v>
      </c>
      <c r="E12" s="78">
        <f t="shared" si="0"/>
        <v>0</v>
      </c>
      <c r="F12" s="78">
        <f>'FIX MUTASI 2015'!R12</f>
        <v>0</v>
      </c>
      <c r="G12" s="69"/>
      <c r="I12" s="71" t="e">
        <f>IF(J12=#REF!,"OK")</f>
        <v>#REF!</v>
      </c>
      <c r="J12" s="75">
        <f>'6'!I55</f>
        <v>0</v>
      </c>
      <c r="K12" s="75" t="e">
        <f>IF(L12=#REF!,"OK")</f>
        <v>#REF!</v>
      </c>
      <c r="L12" s="75">
        <f>'6'!J55</f>
        <v>0</v>
      </c>
      <c r="M12" s="75" t="str">
        <f t="shared" si="1"/>
        <v>OK</v>
      </c>
      <c r="N12" s="75">
        <f>'6'!K55</f>
        <v>0</v>
      </c>
    </row>
    <row r="13" spans="1:14" ht="15" x14ac:dyDescent="0.25">
      <c r="A13" s="70">
        <v>8</v>
      </c>
      <c r="B13" s="73" t="str">
        <f>'DAFTAR KODE PERSEDIAAN'!B13</f>
        <v>Nama Barang8</v>
      </c>
      <c r="C13" s="79">
        <f>'FIX MUTASI 2015'!O13</f>
        <v>0</v>
      </c>
      <c r="D13" s="76" t="str">
        <f>'FIX MUTASI 2015'!P13</f>
        <v>a8</v>
      </c>
      <c r="E13" s="78">
        <f t="shared" si="0"/>
        <v>0</v>
      </c>
      <c r="F13" s="78">
        <f>'FIX MUTASI 2015'!R13</f>
        <v>0</v>
      </c>
      <c r="G13" s="69"/>
      <c r="I13" s="71" t="e">
        <f>IF(J13=#REF!,"OK")</f>
        <v>#REF!</v>
      </c>
      <c r="J13" s="75">
        <f>'7'!I55</f>
        <v>0</v>
      </c>
      <c r="K13" s="75" t="e">
        <f>IF(L13=#REF!,"OK")</f>
        <v>#REF!</v>
      </c>
      <c r="L13" s="75">
        <f>'7'!J55</f>
        <v>0</v>
      </c>
      <c r="M13" s="75" t="str">
        <f t="shared" si="1"/>
        <v>OK</v>
      </c>
      <c r="N13" s="75">
        <f>'7'!K55</f>
        <v>0</v>
      </c>
    </row>
    <row r="14" spans="1:14" ht="15" x14ac:dyDescent="0.25">
      <c r="A14" s="72">
        <v>9</v>
      </c>
      <c r="B14" s="73" t="str">
        <f>'DAFTAR KODE PERSEDIAAN'!B14</f>
        <v>Nama Barang9</v>
      </c>
      <c r="C14" s="79">
        <f>'FIX MUTASI 2015'!O14</f>
        <v>0</v>
      </c>
      <c r="D14" s="76" t="str">
        <f>'FIX MUTASI 2015'!P14</f>
        <v>a9</v>
      </c>
      <c r="E14" s="78">
        <f t="shared" si="0"/>
        <v>0</v>
      </c>
      <c r="F14" s="78">
        <f>'FIX MUTASI 2015'!R14</f>
        <v>0</v>
      </c>
      <c r="G14" s="69"/>
      <c r="I14" s="71" t="e">
        <f>IF(J14=#REF!,"OK")</f>
        <v>#REF!</v>
      </c>
      <c r="J14" s="75">
        <f>'8'!I55</f>
        <v>0</v>
      </c>
      <c r="K14" s="75" t="e">
        <f>IF(L14=#REF!,"OK")</f>
        <v>#REF!</v>
      </c>
      <c r="L14" s="75">
        <f>'8'!J55</f>
        <v>0</v>
      </c>
      <c r="M14" s="75" t="str">
        <f t="shared" si="1"/>
        <v>OK</v>
      </c>
      <c r="N14" s="75">
        <f>'8'!K55</f>
        <v>0</v>
      </c>
    </row>
    <row r="15" spans="1:14" ht="15" x14ac:dyDescent="0.25">
      <c r="A15" s="70">
        <v>10</v>
      </c>
      <c r="B15" s="73" t="str">
        <f>'DAFTAR KODE PERSEDIAAN'!B15</f>
        <v>Nama Barang10</v>
      </c>
      <c r="C15" s="79">
        <f>'FIX MUTASI 2015'!O15</f>
        <v>0</v>
      </c>
      <c r="D15" s="76" t="str">
        <f>'FIX MUTASI 2015'!P15</f>
        <v>a10</v>
      </c>
      <c r="E15" s="78">
        <f t="shared" si="0"/>
        <v>0</v>
      </c>
      <c r="F15" s="78">
        <f>'FIX MUTASI 2015'!R15</f>
        <v>0</v>
      </c>
      <c r="G15" s="69"/>
      <c r="I15" s="71" t="e">
        <f>IF(J15=#REF!,"OK")</f>
        <v>#REF!</v>
      </c>
      <c r="J15" s="75">
        <f>'9'!I55</f>
        <v>0</v>
      </c>
      <c r="K15" s="75" t="e">
        <f>IF(L15=#REF!,"OK")</f>
        <v>#REF!</v>
      </c>
      <c r="L15" s="75">
        <f>'9'!J55</f>
        <v>0</v>
      </c>
      <c r="M15" s="75" t="str">
        <f t="shared" si="1"/>
        <v>OK</v>
      </c>
      <c r="N15" s="75">
        <f>'9'!K55</f>
        <v>0</v>
      </c>
    </row>
    <row r="16" spans="1:14" ht="15" x14ac:dyDescent="0.25">
      <c r="A16" s="72">
        <v>11</v>
      </c>
      <c r="B16" s="73" t="str">
        <f>'DAFTAR KODE PERSEDIAAN'!B16</f>
        <v>Nama Barang11</v>
      </c>
      <c r="C16" s="79">
        <f>'FIX MUTASI 2015'!O16</f>
        <v>0</v>
      </c>
      <c r="D16" s="76" t="str">
        <f>'FIX MUTASI 2015'!P16</f>
        <v>a11</v>
      </c>
      <c r="E16" s="78">
        <f t="shared" si="0"/>
        <v>0</v>
      </c>
      <c r="F16" s="78">
        <f>'FIX MUTASI 2015'!R16</f>
        <v>0</v>
      </c>
      <c r="G16" s="69"/>
      <c r="I16" s="71" t="e">
        <f>IF(J16=#REF!,"OK")</f>
        <v>#REF!</v>
      </c>
      <c r="J16" s="75">
        <f>'10'!I55</f>
        <v>0</v>
      </c>
      <c r="K16" s="75" t="e">
        <f>IF(L16=#REF!,"OK")</f>
        <v>#REF!</v>
      </c>
      <c r="L16" s="75">
        <f>'10'!J55</f>
        <v>0</v>
      </c>
      <c r="M16" s="75" t="str">
        <f t="shared" si="1"/>
        <v>OK</v>
      </c>
      <c r="N16" s="75">
        <f>'10'!K55</f>
        <v>0</v>
      </c>
    </row>
    <row r="17" spans="1:14" ht="15" x14ac:dyDescent="0.25">
      <c r="A17" s="70">
        <v>12</v>
      </c>
      <c r="B17" s="73" t="str">
        <f>'DAFTAR KODE PERSEDIAAN'!B17</f>
        <v>Nama Barang12</v>
      </c>
      <c r="C17" s="79">
        <f>'FIX MUTASI 2015'!O17</f>
        <v>0</v>
      </c>
      <c r="D17" s="76" t="str">
        <f>'FIX MUTASI 2015'!P17</f>
        <v>a12</v>
      </c>
      <c r="E17" s="78">
        <f t="shared" si="0"/>
        <v>0</v>
      </c>
      <c r="F17" s="78">
        <f>'FIX MUTASI 2015'!R17</f>
        <v>0</v>
      </c>
      <c r="G17" s="69"/>
      <c r="I17" s="71" t="e">
        <f>IF(J17=#REF!,"OK")</f>
        <v>#REF!</v>
      </c>
      <c r="J17" s="75">
        <f>'11'!I55</f>
        <v>0</v>
      </c>
      <c r="K17" s="75" t="e">
        <f>IF(L17=#REF!,"OK")</f>
        <v>#REF!</v>
      </c>
      <c r="L17" s="75">
        <f>'11'!J55</f>
        <v>0</v>
      </c>
      <c r="M17" s="75" t="str">
        <f t="shared" si="1"/>
        <v>OK</v>
      </c>
      <c r="N17" s="75">
        <f>'11'!K55</f>
        <v>0</v>
      </c>
    </row>
    <row r="18" spans="1:14" ht="15" x14ac:dyDescent="0.25">
      <c r="A18" s="72">
        <v>13</v>
      </c>
      <c r="B18" s="73" t="str">
        <f>'DAFTAR KODE PERSEDIAAN'!B18</f>
        <v>Nama Barang13</v>
      </c>
      <c r="C18" s="79">
        <f>'FIX MUTASI 2015'!O18</f>
        <v>0</v>
      </c>
      <c r="D18" s="76" t="str">
        <f>'FIX MUTASI 2015'!P18</f>
        <v>a13</v>
      </c>
      <c r="E18" s="78">
        <f t="shared" si="0"/>
        <v>0</v>
      </c>
      <c r="F18" s="78">
        <f>'FIX MUTASI 2015'!R18</f>
        <v>0</v>
      </c>
      <c r="G18" s="69"/>
      <c r="I18" s="71" t="e">
        <f>IF(J18=#REF!,"OK")</f>
        <v>#REF!</v>
      </c>
      <c r="J18" s="75" t="e">
        <f>#REF!</f>
        <v>#REF!</v>
      </c>
      <c r="K18" s="75" t="e">
        <f>IF(L18=#REF!,"OK")</f>
        <v>#REF!</v>
      </c>
      <c r="L18" s="75" t="e">
        <f>#REF!</f>
        <v>#REF!</v>
      </c>
      <c r="M18" s="75" t="e">
        <f t="shared" si="1"/>
        <v>#REF!</v>
      </c>
      <c r="N18" s="75" t="e">
        <f>#REF!</f>
        <v>#REF!</v>
      </c>
    </row>
    <row r="19" spans="1:14" ht="15" x14ac:dyDescent="0.25">
      <c r="A19" s="70">
        <v>14</v>
      </c>
      <c r="B19" s="73" t="str">
        <f>'DAFTAR KODE PERSEDIAAN'!B19</f>
        <v>Nama Barang14</v>
      </c>
      <c r="C19" s="79">
        <f>'FIX MUTASI 2015'!O19</f>
        <v>0</v>
      </c>
      <c r="D19" s="76" t="str">
        <f>'FIX MUTASI 2015'!P19</f>
        <v>a14</v>
      </c>
      <c r="E19" s="78">
        <f t="shared" si="0"/>
        <v>0</v>
      </c>
      <c r="F19" s="78">
        <f>'FIX MUTASI 2015'!R19</f>
        <v>0</v>
      </c>
      <c r="G19" s="69"/>
      <c r="I19" s="71" t="e">
        <f>IF(J19=#REF!,"OK")</f>
        <v>#REF!</v>
      </c>
      <c r="J19" s="75">
        <f>'12'!I55</f>
        <v>0</v>
      </c>
      <c r="K19" s="75" t="e">
        <f>IF(L19=#REF!,"OK")</f>
        <v>#REF!</v>
      </c>
      <c r="L19" s="75">
        <f>'12'!J55</f>
        <v>0</v>
      </c>
      <c r="M19" s="75" t="str">
        <f t="shared" si="1"/>
        <v>OK</v>
      </c>
      <c r="N19" s="75">
        <f>'12'!K55</f>
        <v>0</v>
      </c>
    </row>
    <row r="20" spans="1:14" ht="15" x14ac:dyDescent="0.25">
      <c r="A20" s="72">
        <v>15</v>
      </c>
      <c r="B20" s="73" t="str">
        <f>'DAFTAR KODE PERSEDIAAN'!B20</f>
        <v>Nama Barang15</v>
      </c>
      <c r="C20" s="79">
        <f>'FIX MUTASI 2015'!O20</f>
        <v>0</v>
      </c>
      <c r="D20" s="76" t="str">
        <f>'FIX MUTASI 2015'!P20</f>
        <v>a15</v>
      </c>
      <c r="E20" s="78">
        <f t="shared" si="0"/>
        <v>0</v>
      </c>
      <c r="F20" s="78">
        <f>'FIX MUTASI 2015'!R20</f>
        <v>0</v>
      </c>
      <c r="G20" s="69"/>
      <c r="I20" s="71" t="e">
        <f>IF(J20=#REF!,"OK")</f>
        <v>#REF!</v>
      </c>
      <c r="J20" s="75">
        <f>'13'!I55</f>
        <v>0</v>
      </c>
      <c r="K20" s="75" t="e">
        <f>IF(L20=#REF!,"OK")</f>
        <v>#REF!</v>
      </c>
      <c r="L20" s="75">
        <f>'13'!J55</f>
        <v>0</v>
      </c>
      <c r="M20" s="75" t="str">
        <f t="shared" si="1"/>
        <v>OK</v>
      </c>
      <c r="N20" s="75">
        <f>'13'!K55</f>
        <v>0</v>
      </c>
    </row>
    <row r="21" spans="1:14" ht="15" x14ac:dyDescent="0.25">
      <c r="A21" s="70">
        <v>16</v>
      </c>
      <c r="B21" s="73" t="str">
        <f>'DAFTAR KODE PERSEDIAAN'!B21</f>
        <v>Nama Barang16</v>
      </c>
      <c r="C21" s="79">
        <f>'FIX MUTASI 2015'!O21</f>
        <v>0</v>
      </c>
      <c r="D21" s="76" t="str">
        <f>'FIX MUTASI 2015'!P21</f>
        <v>a16</v>
      </c>
      <c r="E21" s="78">
        <f t="shared" si="0"/>
        <v>0</v>
      </c>
      <c r="F21" s="78">
        <f>'FIX MUTASI 2015'!R21</f>
        <v>0</v>
      </c>
      <c r="G21" s="69"/>
      <c r="I21" s="71" t="e">
        <f>IF(J21=#REF!,"OK")</f>
        <v>#REF!</v>
      </c>
      <c r="J21" s="75">
        <f>'14'!I55</f>
        <v>0</v>
      </c>
      <c r="K21" s="75" t="e">
        <f>IF(L21=#REF!,"OK")</f>
        <v>#REF!</v>
      </c>
      <c r="L21" s="75">
        <f>'14'!J55</f>
        <v>0</v>
      </c>
      <c r="M21" s="75" t="str">
        <f t="shared" si="1"/>
        <v>OK</v>
      </c>
      <c r="N21" s="75">
        <f>'14'!K55</f>
        <v>0</v>
      </c>
    </row>
    <row r="22" spans="1:14" ht="15" x14ac:dyDescent="0.25">
      <c r="A22" s="72">
        <v>17</v>
      </c>
      <c r="B22" s="73" t="str">
        <f>'DAFTAR KODE PERSEDIAAN'!B22</f>
        <v>Nama Barang17</v>
      </c>
      <c r="C22" s="79">
        <f>'FIX MUTASI 2015'!O22</f>
        <v>0</v>
      </c>
      <c r="D22" s="76" t="str">
        <f>'FIX MUTASI 2015'!P22</f>
        <v>a17</v>
      </c>
      <c r="E22" s="78">
        <f t="shared" si="0"/>
        <v>0</v>
      </c>
      <c r="F22" s="78">
        <f>'FIX MUTASI 2015'!R22</f>
        <v>0</v>
      </c>
      <c r="G22" s="69"/>
      <c r="I22" s="71" t="e">
        <f>IF(J22=#REF!,"OK")</f>
        <v>#REF!</v>
      </c>
      <c r="J22" s="75">
        <f>'15'!I55</f>
        <v>0</v>
      </c>
      <c r="K22" s="75" t="e">
        <f>IF(L22=#REF!,"OK")</f>
        <v>#REF!</v>
      </c>
      <c r="L22" s="75">
        <f>'15'!J55</f>
        <v>0</v>
      </c>
      <c r="M22" s="75" t="str">
        <f t="shared" si="1"/>
        <v>OK</v>
      </c>
      <c r="N22" s="75">
        <f>'15'!K55</f>
        <v>0</v>
      </c>
    </row>
    <row r="23" spans="1:14" ht="15" x14ac:dyDescent="0.25">
      <c r="A23" s="70">
        <v>18</v>
      </c>
      <c r="B23" s="73" t="str">
        <f>'DAFTAR KODE PERSEDIAAN'!B23</f>
        <v>Nama Barang18</v>
      </c>
      <c r="C23" s="79">
        <f>'FIX MUTASI 2015'!O23</f>
        <v>0</v>
      </c>
      <c r="D23" s="76" t="str">
        <f>'FIX MUTASI 2015'!P23</f>
        <v>a18</v>
      </c>
      <c r="E23" s="78">
        <f t="shared" si="0"/>
        <v>0</v>
      </c>
      <c r="F23" s="78">
        <f>'FIX MUTASI 2015'!R23</f>
        <v>0</v>
      </c>
      <c r="G23" s="69"/>
      <c r="I23" s="71" t="e">
        <f>IF(J23=#REF!,"OK")</f>
        <v>#REF!</v>
      </c>
      <c r="J23" s="75">
        <f>'16'!I55</f>
        <v>0</v>
      </c>
      <c r="K23" s="75" t="e">
        <f>IF(L23=#REF!,"OK")</f>
        <v>#REF!</v>
      </c>
      <c r="L23" s="75">
        <f>'16'!J55</f>
        <v>0</v>
      </c>
      <c r="M23" s="75" t="str">
        <f t="shared" si="1"/>
        <v>OK</v>
      </c>
      <c r="N23" s="75">
        <f>'16'!K55</f>
        <v>0</v>
      </c>
    </row>
    <row r="24" spans="1:14" ht="15" x14ac:dyDescent="0.25">
      <c r="A24" s="72">
        <v>19</v>
      </c>
      <c r="B24" s="73" t="str">
        <f>'DAFTAR KODE PERSEDIAAN'!B24</f>
        <v>Nama Barang19</v>
      </c>
      <c r="C24" s="79">
        <f>'FIX MUTASI 2015'!O24</f>
        <v>0</v>
      </c>
      <c r="D24" s="76" t="str">
        <f>'FIX MUTASI 2015'!P24</f>
        <v>a19</v>
      </c>
      <c r="E24" s="78">
        <f t="shared" si="0"/>
        <v>0</v>
      </c>
      <c r="F24" s="78">
        <f>'FIX MUTASI 2015'!R24</f>
        <v>0</v>
      </c>
      <c r="G24" s="69"/>
      <c r="I24" s="71" t="e">
        <f>IF(J24=#REF!,"OK")</f>
        <v>#REF!</v>
      </c>
      <c r="J24" s="75">
        <f>'17'!I55</f>
        <v>0</v>
      </c>
      <c r="K24" s="75" t="e">
        <f>IF(L24=#REF!,"OK")</f>
        <v>#REF!</v>
      </c>
      <c r="L24" s="75">
        <f>'17'!J55</f>
        <v>0</v>
      </c>
      <c r="M24" s="75" t="str">
        <f t="shared" si="1"/>
        <v>OK</v>
      </c>
      <c r="N24" s="75">
        <f>'17'!K55</f>
        <v>0</v>
      </c>
    </row>
    <row r="25" spans="1:14" ht="15" x14ac:dyDescent="0.25">
      <c r="A25" s="70">
        <v>20</v>
      </c>
      <c r="B25" s="73" t="str">
        <f>'DAFTAR KODE PERSEDIAAN'!B25</f>
        <v>Nama Barang20</v>
      </c>
      <c r="C25" s="79">
        <f>'FIX MUTASI 2015'!O25</f>
        <v>0</v>
      </c>
      <c r="D25" s="76" t="str">
        <f>'FIX MUTASI 2015'!P25</f>
        <v>a20</v>
      </c>
      <c r="E25" s="78">
        <f t="shared" si="0"/>
        <v>0</v>
      </c>
      <c r="F25" s="78">
        <f>'FIX MUTASI 2015'!R25</f>
        <v>0</v>
      </c>
      <c r="G25" s="69"/>
      <c r="I25" s="71" t="e">
        <f>IF(J25=#REF!,"OK")</f>
        <v>#REF!</v>
      </c>
      <c r="J25" s="75" t="e">
        <f>#REF!</f>
        <v>#REF!</v>
      </c>
      <c r="K25" s="75" t="e">
        <f>IF(L25=#REF!,"OK")</f>
        <v>#REF!</v>
      </c>
      <c r="L25" s="75" t="e">
        <f>#REF!</f>
        <v>#REF!</v>
      </c>
      <c r="M25" s="75" t="e">
        <f t="shared" si="1"/>
        <v>#REF!</v>
      </c>
      <c r="N25" s="75" t="e">
        <f>#REF!</f>
        <v>#REF!</v>
      </c>
    </row>
    <row r="26" spans="1:14" ht="15" x14ac:dyDescent="0.25">
      <c r="A26" s="72">
        <v>21</v>
      </c>
      <c r="B26" s="73" t="str">
        <f>'DAFTAR KODE PERSEDIAAN'!B26</f>
        <v>Nama Barang21</v>
      </c>
      <c r="C26" s="79">
        <f>'FIX MUTASI 2015'!O26</f>
        <v>0</v>
      </c>
      <c r="D26" s="76" t="str">
        <f>'FIX MUTASI 2015'!P26</f>
        <v>a21</v>
      </c>
      <c r="E26" s="78">
        <f t="shared" si="0"/>
        <v>0</v>
      </c>
      <c r="F26" s="78">
        <f>'FIX MUTASI 2015'!R26</f>
        <v>0</v>
      </c>
      <c r="G26" s="69"/>
      <c r="I26" s="71" t="e">
        <f>IF(J26=#REF!,"OK")</f>
        <v>#REF!</v>
      </c>
      <c r="J26" s="75" t="e">
        <f>#REF!</f>
        <v>#REF!</v>
      </c>
      <c r="K26" s="75" t="e">
        <f>IF(L26=#REF!,"OK")</f>
        <v>#REF!</v>
      </c>
      <c r="L26" s="75" t="e">
        <f>#REF!</f>
        <v>#REF!</v>
      </c>
      <c r="M26" s="75" t="e">
        <f t="shared" si="1"/>
        <v>#REF!</v>
      </c>
      <c r="N26" s="75" t="e">
        <f>#REF!</f>
        <v>#REF!</v>
      </c>
    </row>
    <row r="27" spans="1:14" ht="15" x14ac:dyDescent="0.25">
      <c r="A27" s="70">
        <v>22</v>
      </c>
      <c r="B27" s="73" t="str">
        <f>'DAFTAR KODE PERSEDIAAN'!B27</f>
        <v>Nama Barang22</v>
      </c>
      <c r="C27" s="79">
        <f>'FIX MUTASI 2015'!O27</f>
        <v>0</v>
      </c>
      <c r="D27" s="76" t="str">
        <f>'FIX MUTASI 2015'!P27</f>
        <v>a22</v>
      </c>
      <c r="E27" s="78">
        <f t="shared" si="0"/>
        <v>0</v>
      </c>
      <c r="F27" s="78">
        <f>'FIX MUTASI 2015'!R27</f>
        <v>0</v>
      </c>
      <c r="G27" s="69"/>
      <c r="I27" s="71" t="e">
        <f>IF(J27=#REF!,"OK")</f>
        <v>#REF!</v>
      </c>
      <c r="J27" s="75">
        <f>'18'!I55</f>
        <v>0</v>
      </c>
      <c r="K27" s="75" t="e">
        <f>IF(L27=#REF!,"OK")</f>
        <v>#REF!</v>
      </c>
      <c r="L27" s="75">
        <f>'18'!J55</f>
        <v>0</v>
      </c>
      <c r="M27" s="75" t="str">
        <f t="shared" si="1"/>
        <v>OK</v>
      </c>
      <c r="N27" s="75">
        <f>'18'!K55</f>
        <v>0</v>
      </c>
    </row>
    <row r="28" spans="1:14" ht="15" x14ac:dyDescent="0.25">
      <c r="A28" s="72">
        <v>23</v>
      </c>
      <c r="B28" s="73" t="str">
        <f>'DAFTAR KODE PERSEDIAAN'!B28</f>
        <v>Nama Barang23</v>
      </c>
      <c r="C28" s="79">
        <f>'FIX MUTASI 2015'!O28</f>
        <v>0</v>
      </c>
      <c r="D28" s="76" t="str">
        <f>'FIX MUTASI 2015'!P28</f>
        <v>a23</v>
      </c>
      <c r="E28" s="78">
        <f t="shared" si="0"/>
        <v>0</v>
      </c>
      <c r="F28" s="78">
        <f>'FIX MUTASI 2015'!R28</f>
        <v>0</v>
      </c>
      <c r="G28" s="69"/>
      <c r="I28" s="71" t="e">
        <f>IF(J28=#REF!,"OK")</f>
        <v>#REF!</v>
      </c>
      <c r="J28" s="75">
        <f>'19'!I55</f>
        <v>0</v>
      </c>
      <c r="K28" s="75" t="e">
        <f>IF(L28=#REF!,"OK")</f>
        <v>#REF!</v>
      </c>
      <c r="L28" s="75">
        <f>'19'!J55</f>
        <v>0</v>
      </c>
      <c r="M28" s="75" t="str">
        <f t="shared" si="1"/>
        <v>OK</v>
      </c>
      <c r="N28" s="75">
        <f>'19'!K55</f>
        <v>0</v>
      </c>
    </row>
    <row r="29" spans="1:14" ht="15" x14ac:dyDescent="0.25">
      <c r="A29" s="70">
        <v>24</v>
      </c>
      <c r="B29" s="73" t="str">
        <f>'DAFTAR KODE PERSEDIAAN'!B29</f>
        <v>Nama Barang24</v>
      </c>
      <c r="C29" s="79">
        <f>'FIX MUTASI 2015'!O29</f>
        <v>0</v>
      </c>
      <c r="D29" s="76" t="str">
        <f>'FIX MUTASI 2015'!P29</f>
        <v>a24</v>
      </c>
      <c r="E29" s="78">
        <f t="shared" si="0"/>
        <v>0</v>
      </c>
      <c r="F29" s="78">
        <f>'FIX MUTASI 2015'!R29</f>
        <v>0</v>
      </c>
      <c r="G29" s="69"/>
      <c r="I29" s="71" t="e">
        <f>IF(J29=#REF!,"OK")</f>
        <v>#REF!</v>
      </c>
      <c r="J29" s="75">
        <f>'20'!I55</f>
        <v>0</v>
      </c>
      <c r="K29" s="75" t="e">
        <f>IF(L29=#REF!,"OK")</f>
        <v>#REF!</v>
      </c>
      <c r="L29" s="75">
        <f>'20'!J55</f>
        <v>0</v>
      </c>
      <c r="M29" s="75" t="str">
        <f t="shared" si="1"/>
        <v>OK</v>
      </c>
      <c r="N29" s="75">
        <f>'20'!K55</f>
        <v>0</v>
      </c>
    </row>
    <row r="30" spans="1:14" ht="15" x14ac:dyDescent="0.25">
      <c r="A30" s="72">
        <v>25</v>
      </c>
      <c r="B30" s="73" t="str">
        <f>'DAFTAR KODE PERSEDIAAN'!B30</f>
        <v>Nama Barang25</v>
      </c>
      <c r="C30" s="79">
        <f>'FIX MUTASI 2015'!O30</f>
        <v>0</v>
      </c>
      <c r="D30" s="76" t="str">
        <f>'FIX MUTASI 2015'!P30</f>
        <v>a25</v>
      </c>
      <c r="E30" s="78">
        <f t="shared" si="0"/>
        <v>0</v>
      </c>
      <c r="F30" s="78">
        <f>'FIX MUTASI 2015'!R30</f>
        <v>0</v>
      </c>
      <c r="G30" s="69"/>
      <c r="I30" s="71" t="e">
        <f>IF(J30=#REF!,"OK")</f>
        <v>#REF!</v>
      </c>
      <c r="J30" s="75">
        <f>'21'!I55</f>
        <v>0</v>
      </c>
      <c r="K30" s="75" t="e">
        <f>IF(L30=#REF!,"OK")</f>
        <v>#REF!</v>
      </c>
      <c r="L30" s="75">
        <f>'21'!J55</f>
        <v>0</v>
      </c>
      <c r="M30" s="75" t="str">
        <f t="shared" si="1"/>
        <v>OK</v>
      </c>
      <c r="N30" s="75">
        <f>'21'!K55</f>
        <v>0</v>
      </c>
    </row>
    <row r="31" spans="1:14" ht="15" x14ac:dyDescent="0.25">
      <c r="A31" s="70">
        <v>26</v>
      </c>
      <c r="B31" s="73" t="str">
        <f>'DAFTAR KODE PERSEDIAAN'!B31</f>
        <v>Nama Barang26</v>
      </c>
      <c r="C31" s="79">
        <f>'FIX MUTASI 2015'!O31</f>
        <v>0</v>
      </c>
      <c r="D31" s="76" t="str">
        <f>'FIX MUTASI 2015'!P31</f>
        <v>a26</v>
      </c>
      <c r="E31" s="78">
        <f t="shared" si="0"/>
        <v>0</v>
      </c>
      <c r="F31" s="78">
        <f>'FIX MUTASI 2015'!R31</f>
        <v>0</v>
      </c>
      <c r="G31" s="69"/>
      <c r="I31" s="71" t="e">
        <f>IF(J31=#REF!,"OK")</f>
        <v>#REF!</v>
      </c>
      <c r="J31" s="75" t="e">
        <f>#REF!</f>
        <v>#REF!</v>
      </c>
      <c r="K31" s="75" t="e">
        <f>IF(L31=#REF!,"OK")</f>
        <v>#REF!</v>
      </c>
      <c r="L31" s="75" t="e">
        <f>#REF!</f>
        <v>#REF!</v>
      </c>
      <c r="M31" s="75" t="e">
        <f t="shared" si="1"/>
        <v>#REF!</v>
      </c>
      <c r="N31" s="75" t="e">
        <f>#REF!</f>
        <v>#REF!</v>
      </c>
    </row>
    <row r="32" spans="1:14" ht="15" x14ac:dyDescent="0.25">
      <c r="A32" s="72">
        <v>27</v>
      </c>
      <c r="B32" s="73" t="str">
        <f>'DAFTAR KODE PERSEDIAAN'!B32</f>
        <v>Nama Barang27</v>
      </c>
      <c r="C32" s="79">
        <f>'FIX MUTASI 2015'!O32</f>
        <v>0</v>
      </c>
      <c r="D32" s="76" t="str">
        <f>'FIX MUTASI 2015'!P32</f>
        <v>a27</v>
      </c>
      <c r="E32" s="78">
        <f t="shared" si="0"/>
        <v>0</v>
      </c>
      <c r="F32" s="78">
        <f>'FIX MUTASI 2015'!R32</f>
        <v>0</v>
      </c>
      <c r="G32" s="69"/>
      <c r="I32" s="71" t="e">
        <f>IF(J32=#REF!,"OK")</f>
        <v>#REF!</v>
      </c>
      <c r="J32" s="75">
        <f>'22'!I55</f>
        <v>0</v>
      </c>
      <c r="K32" s="75" t="e">
        <f>IF(L32=#REF!,"OK")</f>
        <v>#REF!</v>
      </c>
      <c r="L32" s="75">
        <f>'22'!J55</f>
        <v>0</v>
      </c>
      <c r="M32" s="75" t="str">
        <f t="shared" si="1"/>
        <v>OK</v>
      </c>
      <c r="N32" s="75">
        <f>'22'!K55</f>
        <v>0</v>
      </c>
    </row>
    <row r="33" spans="1:14" ht="15" x14ac:dyDescent="0.25">
      <c r="A33" s="70">
        <v>28</v>
      </c>
      <c r="B33" s="73" t="str">
        <f>'DAFTAR KODE PERSEDIAAN'!B33</f>
        <v>Nama Barang28</v>
      </c>
      <c r="C33" s="79">
        <f>'FIX MUTASI 2015'!O33</f>
        <v>0</v>
      </c>
      <c r="D33" s="76" t="str">
        <f>'FIX MUTASI 2015'!P33</f>
        <v>a28</v>
      </c>
      <c r="E33" s="78">
        <f t="shared" si="0"/>
        <v>0</v>
      </c>
      <c r="F33" s="78">
        <f>'FIX MUTASI 2015'!R33</f>
        <v>0</v>
      </c>
      <c r="G33" s="69"/>
      <c r="I33" s="71" t="e">
        <f>IF(J33=#REF!,"OK")</f>
        <v>#REF!</v>
      </c>
      <c r="J33" s="75">
        <f>'23'!I55</f>
        <v>0</v>
      </c>
      <c r="K33" s="75" t="e">
        <f>IF(L33=#REF!,"OK")</f>
        <v>#REF!</v>
      </c>
      <c r="L33" s="75">
        <f>'23'!J55</f>
        <v>0</v>
      </c>
      <c r="M33" s="75" t="str">
        <f t="shared" si="1"/>
        <v>OK</v>
      </c>
      <c r="N33" s="75">
        <f>'23'!K55</f>
        <v>0</v>
      </c>
    </row>
    <row r="34" spans="1:14" ht="15" x14ac:dyDescent="0.25">
      <c r="A34" s="72">
        <v>29</v>
      </c>
      <c r="B34" s="73" t="str">
        <f>'DAFTAR KODE PERSEDIAAN'!B34</f>
        <v>Nama Barang29</v>
      </c>
      <c r="C34" s="79">
        <f>'FIX MUTASI 2015'!O34</f>
        <v>0</v>
      </c>
      <c r="D34" s="76" t="str">
        <f>'FIX MUTASI 2015'!P34</f>
        <v>a29</v>
      </c>
      <c r="E34" s="78">
        <f t="shared" si="0"/>
        <v>0</v>
      </c>
      <c r="F34" s="78">
        <f>'FIX MUTASI 2015'!R34</f>
        <v>0</v>
      </c>
      <c r="G34" s="69"/>
      <c r="I34" s="71" t="e">
        <f>IF(J34=#REF!,"OK")</f>
        <v>#REF!</v>
      </c>
      <c r="J34" s="75">
        <f>'24'!I55</f>
        <v>0</v>
      </c>
      <c r="K34" s="75" t="e">
        <f>IF(L34=#REF!,"OK")</f>
        <v>#REF!</v>
      </c>
      <c r="L34" s="75">
        <f>'24'!J55</f>
        <v>0</v>
      </c>
      <c r="M34" s="75" t="str">
        <f t="shared" si="1"/>
        <v>OK</v>
      </c>
      <c r="N34" s="75">
        <f>'24'!K55</f>
        <v>0</v>
      </c>
    </row>
    <row r="35" spans="1:14" ht="15" x14ac:dyDescent="0.25">
      <c r="A35" s="70">
        <v>30</v>
      </c>
      <c r="B35" s="73" t="str">
        <f>'DAFTAR KODE PERSEDIAAN'!B35</f>
        <v>Nama Barang30</v>
      </c>
      <c r="C35" s="79">
        <f>'FIX MUTASI 2015'!O35</f>
        <v>0</v>
      </c>
      <c r="D35" s="76" t="str">
        <f>'FIX MUTASI 2015'!P35</f>
        <v>a30</v>
      </c>
      <c r="E35" s="78">
        <f t="shared" si="0"/>
        <v>0</v>
      </c>
      <c r="F35" s="78">
        <f>'FIX MUTASI 2015'!R35</f>
        <v>0</v>
      </c>
      <c r="G35" s="69"/>
      <c r="I35" s="71" t="e">
        <f>IF(J35=#REF!,"OK")</f>
        <v>#REF!</v>
      </c>
      <c r="J35" s="75">
        <f>'25'!I55</f>
        <v>0</v>
      </c>
      <c r="K35" s="75" t="e">
        <f>IF(L35=#REF!,"OK")</f>
        <v>#REF!</v>
      </c>
      <c r="L35" s="75">
        <f>'25'!J55</f>
        <v>0</v>
      </c>
      <c r="M35" s="75" t="str">
        <f t="shared" si="1"/>
        <v>OK</v>
      </c>
      <c r="N35" s="75">
        <f>'25'!K55</f>
        <v>0</v>
      </c>
    </row>
    <row r="36" spans="1:14" ht="15" x14ac:dyDescent="0.25">
      <c r="A36" s="72">
        <v>31</v>
      </c>
      <c r="B36" s="73" t="str">
        <f>'DAFTAR KODE PERSEDIAAN'!B36</f>
        <v>Nama Barang31</v>
      </c>
      <c r="C36" s="79">
        <f>'FIX MUTASI 2015'!O36</f>
        <v>0</v>
      </c>
      <c r="D36" s="76" t="str">
        <f>'FIX MUTASI 2015'!P36</f>
        <v>a31</v>
      </c>
      <c r="E36" s="78">
        <f t="shared" si="0"/>
        <v>0</v>
      </c>
      <c r="F36" s="78">
        <f>'FIX MUTASI 2015'!R36</f>
        <v>0</v>
      </c>
      <c r="G36" s="69"/>
      <c r="I36" s="71" t="e">
        <f>IF(J36=#REF!,"OK")</f>
        <v>#REF!</v>
      </c>
      <c r="J36" s="75" t="e">
        <f>#REF!</f>
        <v>#REF!</v>
      </c>
      <c r="K36" s="75" t="e">
        <f>IF(L36=#REF!,"OK")</f>
        <v>#REF!</v>
      </c>
      <c r="L36" s="75" t="e">
        <f>#REF!</f>
        <v>#REF!</v>
      </c>
      <c r="M36" s="75" t="e">
        <f t="shared" si="1"/>
        <v>#REF!</v>
      </c>
      <c r="N36" s="75" t="e">
        <f>#REF!</f>
        <v>#REF!</v>
      </c>
    </row>
    <row r="37" spans="1:14" ht="15" x14ac:dyDescent="0.25">
      <c r="A37" s="70">
        <v>32</v>
      </c>
      <c r="B37" s="73" t="str">
        <f>'DAFTAR KODE PERSEDIAAN'!B37</f>
        <v>Nama Barang32</v>
      </c>
      <c r="C37" s="79">
        <f>'FIX MUTASI 2015'!O37</f>
        <v>0</v>
      </c>
      <c r="D37" s="76" t="str">
        <f>'FIX MUTASI 2015'!P37</f>
        <v>a32</v>
      </c>
      <c r="E37" s="78">
        <f t="shared" si="0"/>
        <v>0</v>
      </c>
      <c r="F37" s="78">
        <f>'FIX MUTASI 2015'!R37</f>
        <v>0</v>
      </c>
      <c r="G37" s="69"/>
      <c r="I37" s="71" t="e">
        <f>IF(J37=#REF!,"OK")</f>
        <v>#REF!</v>
      </c>
      <c r="J37" s="75">
        <f>'26'!I55</f>
        <v>0</v>
      </c>
      <c r="K37" s="75" t="e">
        <f>IF(L37=#REF!,"OK")</f>
        <v>#REF!</v>
      </c>
      <c r="L37" s="75">
        <f>'26'!J55</f>
        <v>0</v>
      </c>
      <c r="M37" s="75" t="str">
        <f t="shared" si="1"/>
        <v>OK</v>
      </c>
      <c r="N37" s="75">
        <f>'26'!K55</f>
        <v>0</v>
      </c>
    </row>
    <row r="38" spans="1:14" ht="15" x14ac:dyDescent="0.25">
      <c r="A38" s="72">
        <v>33</v>
      </c>
      <c r="B38" s="73" t="str">
        <f>'DAFTAR KODE PERSEDIAAN'!B38</f>
        <v>Nama Barang33</v>
      </c>
      <c r="C38" s="79">
        <f>'FIX MUTASI 2015'!O38</f>
        <v>0</v>
      </c>
      <c r="D38" s="76" t="str">
        <f>'FIX MUTASI 2015'!P38</f>
        <v>a33</v>
      </c>
      <c r="E38" s="78">
        <f t="shared" si="0"/>
        <v>0</v>
      </c>
      <c r="F38" s="78">
        <f>'FIX MUTASI 2015'!R38</f>
        <v>0</v>
      </c>
      <c r="G38" s="69"/>
      <c r="I38" s="71" t="e">
        <f>IF(J38=#REF!,"OK")</f>
        <v>#REF!</v>
      </c>
      <c r="J38" s="75">
        <f>'27'!I55</f>
        <v>0</v>
      </c>
      <c r="K38" s="75" t="e">
        <f>IF(L38=#REF!,"OK")</f>
        <v>#REF!</v>
      </c>
      <c r="L38" s="75">
        <f>'27'!J55</f>
        <v>0</v>
      </c>
      <c r="M38" s="75" t="str">
        <f t="shared" si="1"/>
        <v>OK</v>
      </c>
      <c r="N38" s="75">
        <f>'27'!K55</f>
        <v>0</v>
      </c>
    </row>
    <row r="39" spans="1:14" ht="15" x14ac:dyDescent="0.25">
      <c r="A39" s="70">
        <v>34</v>
      </c>
      <c r="B39" s="73" t="str">
        <f>'DAFTAR KODE PERSEDIAAN'!B39</f>
        <v>Nama Barang34</v>
      </c>
      <c r="C39" s="79">
        <f>'FIX MUTASI 2015'!O39</f>
        <v>0</v>
      </c>
      <c r="D39" s="76" t="str">
        <f>'FIX MUTASI 2015'!P39</f>
        <v>a34</v>
      </c>
      <c r="E39" s="78">
        <f t="shared" si="0"/>
        <v>0</v>
      </c>
      <c r="F39" s="78">
        <f>'FIX MUTASI 2015'!R39</f>
        <v>0</v>
      </c>
      <c r="G39" s="69"/>
      <c r="I39" s="71" t="e">
        <f>IF(J39=#REF!,"OK")</f>
        <v>#REF!</v>
      </c>
      <c r="J39" s="75">
        <f>'28'!I55</f>
        <v>0</v>
      </c>
      <c r="K39" s="75" t="e">
        <f>IF(L39=#REF!,"OK")</f>
        <v>#REF!</v>
      </c>
      <c r="L39" s="75">
        <f>'28'!J55</f>
        <v>0</v>
      </c>
      <c r="M39" s="75" t="str">
        <f t="shared" si="1"/>
        <v>OK</v>
      </c>
      <c r="N39" s="75">
        <f>'28'!K55</f>
        <v>0</v>
      </c>
    </row>
    <row r="40" spans="1:14" ht="15" x14ac:dyDescent="0.25">
      <c r="A40" s="72">
        <v>35</v>
      </c>
      <c r="B40" s="73" t="str">
        <f>'DAFTAR KODE PERSEDIAAN'!B40</f>
        <v>Nama Barang35</v>
      </c>
      <c r="C40" s="79">
        <f>'FIX MUTASI 2015'!O40</f>
        <v>0</v>
      </c>
      <c r="D40" s="76" t="str">
        <f>'FIX MUTASI 2015'!P40</f>
        <v>a35</v>
      </c>
      <c r="E40" s="78">
        <f t="shared" si="0"/>
        <v>0</v>
      </c>
      <c r="F40" s="78">
        <f>'FIX MUTASI 2015'!R40</f>
        <v>0</v>
      </c>
      <c r="G40" s="69"/>
      <c r="I40" s="71" t="e">
        <f>IF(J40=#REF!,"OK")</f>
        <v>#REF!</v>
      </c>
      <c r="J40" s="75">
        <f>'29'!I65</f>
        <v>0</v>
      </c>
      <c r="K40" s="75" t="e">
        <f>IF(L40=#REF!,"OK")</f>
        <v>#REF!</v>
      </c>
      <c r="L40" s="75">
        <f>'29'!J65</f>
        <v>0</v>
      </c>
      <c r="M40" s="75" t="str">
        <f t="shared" si="1"/>
        <v>OK</v>
      </c>
      <c r="N40" s="75">
        <f>'29'!K65</f>
        <v>0</v>
      </c>
    </row>
    <row r="41" spans="1:14" ht="15" x14ac:dyDescent="0.25">
      <c r="A41" s="70">
        <v>36</v>
      </c>
      <c r="B41" s="73" t="str">
        <f>'DAFTAR KODE PERSEDIAAN'!B41</f>
        <v>Nama Barang36</v>
      </c>
      <c r="C41" s="79">
        <f>'FIX MUTASI 2015'!O41</f>
        <v>0</v>
      </c>
      <c r="D41" s="76" t="str">
        <f>'FIX MUTASI 2015'!P41</f>
        <v>a36</v>
      </c>
      <c r="E41" s="78">
        <f t="shared" si="0"/>
        <v>0</v>
      </c>
      <c r="F41" s="78">
        <f>'FIX MUTASI 2015'!R41</f>
        <v>0</v>
      </c>
      <c r="G41" s="69"/>
      <c r="I41" s="71" t="e">
        <f>IF(J41=#REF!,"OK")</f>
        <v>#REF!</v>
      </c>
      <c r="J41" s="75">
        <f>'30'!I55</f>
        <v>0</v>
      </c>
      <c r="K41" s="75" t="e">
        <f>IF(L41=#REF!,"OK")</f>
        <v>#REF!</v>
      </c>
      <c r="L41" s="75">
        <f>'30'!J55</f>
        <v>0</v>
      </c>
      <c r="M41" s="75" t="str">
        <f t="shared" si="1"/>
        <v>OK</v>
      </c>
      <c r="N41" s="75">
        <f>'30'!K55</f>
        <v>0</v>
      </c>
    </row>
    <row r="42" spans="1:14" ht="15" x14ac:dyDescent="0.25">
      <c r="A42" s="72">
        <v>37</v>
      </c>
      <c r="B42" s="73" t="str">
        <f>'DAFTAR KODE PERSEDIAAN'!B42</f>
        <v>Nama Barang37</v>
      </c>
      <c r="C42" s="79">
        <f>'FIX MUTASI 2015'!O42</f>
        <v>0</v>
      </c>
      <c r="D42" s="76" t="str">
        <f>'FIX MUTASI 2015'!P42</f>
        <v>a37</v>
      </c>
      <c r="E42" s="78">
        <f t="shared" si="0"/>
        <v>0</v>
      </c>
      <c r="F42" s="78">
        <f>'FIX MUTASI 2015'!R42</f>
        <v>0</v>
      </c>
      <c r="G42" s="69"/>
      <c r="I42" s="71" t="e">
        <f>IF(J42=#REF!,"OK")</f>
        <v>#REF!</v>
      </c>
      <c r="J42" s="75">
        <f>'31'!I55</f>
        <v>0</v>
      </c>
      <c r="K42" s="75" t="e">
        <f>IF(L42=#REF!,"OK")</f>
        <v>#REF!</v>
      </c>
      <c r="L42" s="75">
        <f>'31'!J55</f>
        <v>0</v>
      </c>
      <c r="M42" s="75" t="str">
        <f t="shared" si="1"/>
        <v>OK</v>
      </c>
      <c r="N42" s="75">
        <f>'31'!K55</f>
        <v>0</v>
      </c>
    </row>
    <row r="43" spans="1:14" ht="15" x14ac:dyDescent="0.25">
      <c r="A43" s="70">
        <v>38</v>
      </c>
      <c r="B43" s="73" t="str">
        <f>'DAFTAR KODE PERSEDIAAN'!B43</f>
        <v>Nama Barang38</v>
      </c>
      <c r="C43" s="79">
        <f>'FIX MUTASI 2015'!O43</f>
        <v>0</v>
      </c>
      <c r="D43" s="76" t="str">
        <f>'FIX MUTASI 2015'!P43</f>
        <v>a38</v>
      </c>
      <c r="E43" s="78">
        <f t="shared" si="0"/>
        <v>0</v>
      </c>
      <c r="F43" s="78">
        <f>'FIX MUTASI 2015'!R43</f>
        <v>0</v>
      </c>
      <c r="G43" s="69"/>
      <c r="I43" s="71" t="e">
        <f>IF(J43=#REF!,"OK")</f>
        <v>#REF!</v>
      </c>
      <c r="J43" s="75" t="e">
        <f>#REF!</f>
        <v>#REF!</v>
      </c>
      <c r="K43" s="75" t="e">
        <f>IF(L43=#REF!,"OK")</f>
        <v>#REF!</v>
      </c>
      <c r="L43" s="75" t="e">
        <f>#REF!</f>
        <v>#REF!</v>
      </c>
      <c r="M43" s="75" t="e">
        <f t="shared" si="1"/>
        <v>#REF!</v>
      </c>
      <c r="N43" s="75" t="e">
        <f>#REF!</f>
        <v>#REF!</v>
      </c>
    </row>
    <row r="44" spans="1:14" ht="15" x14ac:dyDescent="0.25">
      <c r="A44" s="72">
        <v>39</v>
      </c>
      <c r="B44" s="73" t="str">
        <f>'DAFTAR KODE PERSEDIAAN'!B44</f>
        <v>Nama Barang39</v>
      </c>
      <c r="C44" s="79">
        <f>'FIX MUTASI 2015'!O44</f>
        <v>0</v>
      </c>
      <c r="D44" s="76" t="str">
        <f>'FIX MUTASI 2015'!P44</f>
        <v>a39</v>
      </c>
      <c r="E44" s="78">
        <f t="shared" si="0"/>
        <v>0</v>
      </c>
      <c r="F44" s="78">
        <f>'FIX MUTASI 2015'!R44</f>
        <v>0</v>
      </c>
      <c r="G44" s="69"/>
      <c r="I44" s="71" t="e">
        <f>IF(J44=#REF!,"OK")</f>
        <v>#REF!</v>
      </c>
      <c r="J44" s="75">
        <f>'32'!I55</f>
        <v>0</v>
      </c>
      <c r="K44" s="75" t="e">
        <f>IF(L44=#REF!,"OK")</f>
        <v>#REF!</v>
      </c>
      <c r="L44" s="75">
        <f>'32'!J55</f>
        <v>0</v>
      </c>
      <c r="M44" s="75" t="str">
        <f t="shared" si="1"/>
        <v>OK</v>
      </c>
      <c r="N44" s="75">
        <f>'32'!K55</f>
        <v>0</v>
      </c>
    </row>
    <row r="45" spans="1:14" ht="15" x14ac:dyDescent="0.25">
      <c r="A45" s="70">
        <v>40</v>
      </c>
      <c r="B45" s="73" t="str">
        <f>'DAFTAR KODE PERSEDIAAN'!B45</f>
        <v>Nama Barang40</v>
      </c>
      <c r="C45" s="79">
        <f>'FIX MUTASI 2015'!O45</f>
        <v>0</v>
      </c>
      <c r="D45" s="76" t="str">
        <f>'FIX MUTASI 2015'!P45</f>
        <v>a40</v>
      </c>
      <c r="E45" s="78">
        <f t="shared" si="0"/>
        <v>0</v>
      </c>
      <c r="F45" s="78">
        <f>'FIX MUTASI 2015'!R45</f>
        <v>0</v>
      </c>
      <c r="G45" s="69"/>
      <c r="I45" s="71" t="e">
        <f>IF(J45=#REF!,"OK")</f>
        <v>#REF!</v>
      </c>
      <c r="J45" s="75" t="e">
        <f>#REF!</f>
        <v>#REF!</v>
      </c>
      <c r="K45" s="75" t="e">
        <f>IF(L45=#REF!,"OK")</f>
        <v>#REF!</v>
      </c>
      <c r="L45" s="75" t="e">
        <f>#REF!</f>
        <v>#REF!</v>
      </c>
      <c r="M45" s="75" t="e">
        <f t="shared" si="1"/>
        <v>#REF!</v>
      </c>
      <c r="N45" s="75" t="e">
        <f>#REF!</f>
        <v>#REF!</v>
      </c>
    </row>
    <row r="46" spans="1:14" ht="15" x14ac:dyDescent="0.25">
      <c r="A46" s="72">
        <v>41</v>
      </c>
      <c r="B46" s="73" t="str">
        <f>'DAFTAR KODE PERSEDIAAN'!B46</f>
        <v>Nama Barang41</v>
      </c>
      <c r="C46" s="79">
        <f>'FIX MUTASI 2015'!O46</f>
        <v>0</v>
      </c>
      <c r="D46" s="76" t="str">
        <f>'FIX MUTASI 2015'!P46</f>
        <v>a41</v>
      </c>
      <c r="E46" s="78">
        <f t="shared" si="0"/>
        <v>0</v>
      </c>
      <c r="F46" s="78">
        <f>'FIX MUTASI 2015'!R46</f>
        <v>0</v>
      </c>
      <c r="G46" s="69"/>
      <c r="I46" s="71" t="e">
        <f>IF(J46=#REF!,"OK")</f>
        <v>#REF!</v>
      </c>
      <c r="J46" s="75">
        <f>'33'!I55</f>
        <v>0</v>
      </c>
      <c r="K46" s="75" t="e">
        <f>IF(L46=#REF!,"OK")</f>
        <v>#REF!</v>
      </c>
      <c r="L46" s="75">
        <f>'33'!J55</f>
        <v>0</v>
      </c>
      <c r="M46" s="75" t="str">
        <f t="shared" si="1"/>
        <v>OK</v>
      </c>
      <c r="N46" s="75">
        <f>'33'!K55</f>
        <v>0</v>
      </c>
    </row>
    <row r="47" spans="1:14" ht="15" x14ac:dyDescent="0.25">
      <c r="A47" s="70">
        <v>42</v>
      </c>
      <c r="B47" s="73" t="str">
        <f>'DAFTAR KODE PERSEDIAAN'!B47</f>
        <v>Nama Barang42</v>
      </c>
      <c r="C47" s="79">
        <f>'FIX MUTASI 2015'!O47</f>
        <v>0</v>
      </c>
      <c r="D47" s="76" t="str">
        <f>'FIX MUTASI 2015'!P47</f>
        <v>a42</v>
      </c>
      <c r="E47" s="78">
        <f t="shared" si="0"/>
        <v>0</v>
      </c>
      <c r="F47" s="78">
        <f>'FIX MUTASI 2015'!R47</f>
        <v>0</v>
      </c>
      <c r="G47" s="69"/>
      <c r="I47" s="71" t="e">
        <f>IF(J47=#REF!,"OK")</f>
        <v>#REF!</v>
      </c>
      <c r="J47" s="75">
        <f>'34'!I55</f>
        <v>0</v>
      </c>
      <c r="K47" s="75" t="e">
        <f>IF(L47=#REF!,"OK")</f>
        <v>#REF!</v>
      </c>
      <c r="L47" s="75">
        <f>'34'!J55</f>
        <v>0</v>
      </c>
      <c r="M47" s="75" t="str">
        <f t="shared" si="1"/>
        <v>OK</v>
      </c>
      <c r="N47" s="75">
        <f>'34'!K55</f>
        <v>0</v>
      </c>
    </row>
    <row r="48" spans="1:14" ht="15" x14ac:dyDescent="0.25">
      <c r="A48" s="72">
        <v>43</v>
      </c>
      <c r="B48" s="73" t="str">
        <f>'DAFTAR KODE PERSEDIAAN'!B48</f>
        <v>Nama Barang43</v>
      </c>
      <c r="C48" s="79">
        <f>'FIX MUTASI 2015'!O48</f>
        <v>0</v>
      </c>
      <c r="D48" s="76" t="str">
        <f>'FIX MUTASI 2015'!P48</f>
        <v>a43</v>
      </c>
      <c r="E48" s="78">
        <f t="shared" si="0"/>
        <v>0</v>
      </c>
      <c r="F48" s="78">
        <f>'FIX MUTASI 2015'!R48</f>
        <v>0</v>
      </c>
      <c r="G48" s="69"/>
      <c r="I48" s="71" t="e">
        <f>IF(J48=#REF!,"OK")</f>
        <v>#REF!</v>
      </c>
      <c r="J48" s="75">
        <f>'35'!I55</f>
        <v>0</v>
      </c>
      <c r="K48" s="75" t="e">
        <f>IF(L48=#REF!,"OK")</f>
        <v>#REF!</v>
      </c>
      <c r="L48" s="75">
        <f>'35'!J55</f>
        <v>0</v>
      </c>
      <c r="M48" s="75" t="str">
        <f t="shared" si="1"/>
        <v>OK</v>
      </c>
      <c r="N48" s="75">
        <f>'35'!K55</f>
        <v>0</v>
      </c>
    </row>
    <row r="49" spans="1:14" ht="15" x14ac:dyDescent="0.25">
      <c r="A49" s="70">
        <v>44</v>
      </c>
      <c r="B49" s="73" t="str">
        <f>'DAFTAR KODE PERSEDIAAN'!B49</f>
        <v>Nama Barang44</v>
      </c>
      <c r="C49" s="79">
        <f>'FIX MUTASI 2015'!O49</f>
        <v>0</v>
      </c>
      <c r="D49" s="76" t="str">
        <f>'FIX MUTASI 2015'!P49</f>
        <v>a44</v>
      </c>
      <c r="E49" s="78">
        <f t="shared" si="0"/>
        <v>0</v>
      </c>
      <c r="F49" s="78">
        <f>'FIX MUTASI 2015'!R49</f>
        <v>0</v>
      </c>
      <c r="G49" s="69"/>
      <c r="I49" s="71" t="e">
        <f>IF(J49=#REF!,"OK")</f>
        <v>#REF!</v>
      </c>
      <c r="J49" s="75">
        <f>'36'!I55</f>
        <v>0</v>
      </c>
      <c r="K49" s="75" t="e">
        <f>IF(L49=#REF!,"OK")</f>
        <v>#REF!</v>
      </c>
      <c r="L49" s="75">
        <f>'36'!J55</f>
        <v>0</v>
      </c>
      <c r="M49" s="75" t="str">
        <f t="shared" si="1"/>
        <v>OK</v>
      </c>
      <c r="N49" s="75">
        <f>'36'!K55</f>
        <v>0</v>
      </c>
    </row>
    <row r="50" spans="1:14" ht="15" x14ac:dyDescent="0.25">
      <c r="A50" s="72">
        <v>45</v>
      </c>
      <c r="B50" s="73" t="str">
        <f>'DAFTAR KODE PERSEDIAAN'!B50</f>
        <v>Nama Barang45</v>
      </c>
      <c r="C50" s="79">
        <f>'FIX MUTASI 2015'!O50</f>
        <v>0</v>
      </c>
      <c r="D50" s="76" t="str">
        <f>'FIX MUTASI 2015'!P50</f>
        <v>a45</v>
      </c>
      <c r="E50" s="78">
        <f t="shared" si="0"/>
        <v>0</v>
      </c>
      <c r="F50" s="78">
        <f>'FIX MUTASI 2015'!R50</f>
        <v>0</v>
      </c>
      <c r="G50" s="69"/>
      <c r="I50" s="71" t="e">
        <f>IF(J50=#REF!,"OK")</f>
        <v>#REF!</v>
      </c>
      <c r="J50" s="75" t="e">
        <f>#REF!</f>
        <v>#REF!</v>
      </c>
      <c r="K50" s="75" t="e">
        <f>IF(L50=#REF!,"OK")</f>
        <v>#REF!</v>
      </c>
      <c r="L50" s="75" t="e">
        <f>#REF!</f>
        <v>#REF!</v>
      </c>
      <c r="M50" s="75" t="e">
        <f t="shared" si="1"/>
        <v>#REF!</v>
      </c>
      <c r="N50" s="75" t="e">
        <f>#REF!</f>
        <v>#REF!</v>
      </c>
    </row>
    <row r="51" spans="1:14" ht="15" x14ac:dyDescent="0.25">
      <c r="A51" s="70">
        <v>46</v>
      </c>
      <c r="B51" s="73" t="str">
        <f>'DAFTAR KODE PERSEDIAAN'!B51</f>
        <v>Nama Barang46</v>
      </c>
      <c r="C51" s="79">
        <f>'FIX MUTASI 2015'!O51</f>
        <v>0</v>
      </c>
      <c r="D51" s="76" t="str">
        <f>'FIX MUTASI 2015'!P51</f>
        <v>a46</v>
      </c>
      <c r="E51" s="78">
        <f t="shared" si="0"/>
        <v>0</v>
      </c>
      <c r="F51" s="78">
        <f>'FIX MUTASI 2015'!R51</f>
        <v>0</v>
      </c>
      <c r="G51" s="69"/>
      <c r="I51" s="71" t="e">
        <f>IF(J51=#REF!,"OK")</f>
        <v>#REF!</v>
      </c>
      <c r="J51" s="75">
        <f>'37'!I55</f>
        <v>0</v>
      </c>
      <c r="K51" s="75" t="e">
        <f>IF(L51=#REF!,"OK")</f>
        <v>#REF!</v>
      </c>
      <c r="L51" s="75">
        <f>'37'!J55</f>
        <v>0</v>
      </c>
      <c r="M51" s="75" t="str">
        <f t="shared" si="1"/>
        <v>OK</v>
      </c>
      <c r="N51" s="75">
        <f>'37'!K55</f>
        <v>0</v>
      </c>
    </row>
    <row r="52" spans="1:14" ht="15" x14ac:dyDescent="0.25">
      <c r="A52" s="72">
        <v>47</v>
      </c>
      <c r="B52" s="73" t="str">
        <f>'DAFTAR KODE PERSEDIAAN'!B52</f>
        <v>Nama Barang47</v>
      </c>
      <c r="C52" s="79">
        <f>'FIX MUTASI 2015'!O52</f>
        <v>0</v>
      </c>
      <c r="D52" s="76" t="str">
        <f>'FIX MUTASI 2015'!P52</f>
        <v>a47</v>
      </c>
      <c r="E52" s="78">
        <f t="shared" si="0"/>
        <v>0</v>
      </c>
      <c r="F52" s="78">
        <f>'FIX MUTASI 2015'!R52</f>
        <v>0</v>
      </c>
      <c r="G52" s="69"/>
      <c r="I52" s="71" t="e">
        <f>IF(J52=#REF!,"OK")</f>
        <v>#REF!</v>
      </c>
      <c r="J52" s="75">
        <f>'38'!I55</f>
        <v>0</v>
      </c>
      <c r="K52" s="75" t="e">
        <f>IF(L52=#REF!,"OK")</f>
        <v>#REF!</v>
      </c>
      <c r="L52" s="75">
        <f>'38'!J55</f>
        <v>0</v>
      </c>
      <c r="M52" s="75" t="str">
        <f t="shared" si="1"/>
        <v>OK</v>
      </c>
      <c r="N52" s="75">
        <f>'38'!K55</f>
        <v>0</v>
      </c>
    </row>
    <row r="53" spans="1:14" ht="15" x14ac:dyDescent="0.25">
      <c r="A53" s="70">
        <v>48</v>
      </c>
      <c r="B53" s="73" t="str">
        <f>'DAFTAR KODE PERSEDIAAN'!B53</f>
        <v>Nama Barang48</v>
      </c>
      <c r="C53" s="79">
        <f>'FIX MUTASI 2015'!O53</f>
        <v>0</v>
      </c>
      <c r="D53" s="76" t="str">
        <f>'FIX MUTASI 2015'!P53</f>
        <v>a48</v>
      </c>
      <c r="E53" s="78">
        <f t="shared" si="0"/>
        <v>0</v>
      </c>
      <c r="F53" s="78">
        <f>'FIX MUTASI 2015'!R53</f>
        <v>0</v>
      </c>
      <c r="G53" s="69"/>
      <c r="I53" s="71" t="e">
        <f>IF(J53=#REF!,"OK")</f>
        <v>#REF!</v>
      </c>
      <c r="J53" s="75">
        <f>'39'!I55</f>
        <v>0</v>
      </c>
      <c r="K53" s="75" t="e">
        <f>IF(L53=#REF!,"OK")</f>
        <v>#REF!</v>
      </c>
      <c r="L53" s="75">
        <f>'39'!J55</f>
        <v>0</v>
      </c>
      <c r="M53" s="75" t="str">
        <f t="shared" si="1"/>
        <v>OK</v>
      </c>
      <c r="N53" s="75">
        <f>'39'!K55</f>
        <v>0</v>
      </c>
    </row>
    <row r="54" spans="1:14" ht="15" x14ac:dyDescent="0.25">
      <c r="A54" s="72">
        <v>49</v>
      </c>
      <c r="B54" s="73" t="str">
        <f>'DAFTAR KODE PERSEDIAAN'!B54</f>
        <v>Nama Barang49</v>
      </c>
      <c r="C54" s="79">
        <f>'FIX MUTASI 2015'!O54</f>
        <v>0</v>
      </c>
      <c r="D54" s="76" t="str">
        <f>'FIX MUTASI 2015'!P54</f>
        <v>a49</v>
      </c>
      <c r="E54" s="78">
        <f t="shared" si="0"/>
        <v>0</v>
      </c>
      <c r="F54" s="78">
        <f>'FIX MUTASI 2015'!R54</f>
        <v>0</v>
      </c>
      <c r="G54" s="69"/>
      <c r="I54" s="71" t="e">
        <f>IF(J54=#REF!,"OK")</f>
        <v>#REF!</v>
      </c>
      <c r="J54" s="75">
        <f>'40'!I55</f>
        <v>0</v>
      </c>
      <c r="K54" s="75" t="e">
        <f>IF(L54=#REF!,"OK")</f>
        <v>#REF!</v>
      </c>
      <c r="L54" s="75">
        <f>'40'!J55</f>
        <v>0</v>
      </c>
      <c r="M54" s="75" t="str">
        <f t="shared" si="1"/>
        <v>OK</v>
      </c>
      <c r="N54" s="75">
        <f>'40'!K55</f>
        <v>0</v>
      </c>
    </row>
    <row r="55" spans="1:14" ht="15" x14ac:dyDescent="0.25">
      <c r="A55" s="70">
        <v>50</v>
      </c>
      <c r="B55" s="73" t="str">
        <f>'DAFTAR KODE PERSEDIAAN'!B55</f>
        <v>Nama Barang50</v>
      </c>
      <c r="C55" s="79">
        <f>'FIX MUTASI 2015'!O55</f>
        <v>0</v>
      </c>
      <c r="D55" s="76" t="str">
        <f>'FIX MUTASI 2015'!P55</f>
        <v>a50</v>
      </c>
      <c r="E55" s="78">
        <f t="shared" si="0"/>
        <v>0</v>
      </c>
      <c r="F55" s="78">
        <f>'FIX MUTASI 2015'!R55</f>
        <v>0</v>
      </c>
      <c r="G55" s="69"/>
      <c r="I55" s="71" t="e">
        <f>IF(J55=#REF!,"OK")</f>
        <v>#REF!</v>
      </c>
      <c r="J55" s="75">
        <f>'41'!I55</f>
        <v>0</v>
      </c>
      <c r="K55" s="75" t="e">
        <f>IF(L55=#REF!,"OK")</f>
        <v>#REF!</v>
      </c>
      <c r="L55" s="75">
        <f>'41'!J55</f>
        <v>0</v>
      </c>
      <c r="M55" s="75" t="str">
        <f t="shared" si="1"/>
        <v>OK</v>
      </c>
      <c r="N55" s="75">
        <f>'41'!K55</f>
        <v>0</v>
      </c>
    </row>
    <row r="56" spans="1:14" ht="15" x14ac:dyDescent="0.25">
      <c r="A56" s="72">
        <v>51</v>
      </c>
      <c r="B56" s="73" t="str">
        <f>'DAFTAR KODE PERSEDIAAN'!B56</f>
        <v>Nama Barang51</v>
      </c>
      <c r="C56" s="79">
        <f>'FIX MUTASI 2015'!O56</f>
        <v>0</v>
      </c>
      <c r="D56" s="76" t="str">
        <f>'FIX MUTASI 2015'!P56</f>
        <v>a51</v>
      </c>
      <c r="E56" s="78">
        <f t="shared" si="0"/>
        <v>0</v>
      </c>
      <c r="F56" s="78">
        <f>'FIX MUTASI 2015'!R56</f>
        <v>0</v>
      </c>
      <c r="G56" s="69"/>
      <c r="I56" s="71" t="e">
        <f>IF(J56=#REF!,"OK")</f>
        <v>#REF!</v>
      </c>
      <c r="J56" s="75">
        <f>'42'!I55</f>
        <v>0</v>
      </c>
      <c r="K56" s="75" t="e">
        <f>IF(L56=#REF!,"OK")</f>
        <v>#REF!</v>
      </c>
      <c r="L56" s="75">
        <f>'42'!J55</f>
        <v>0</v>
      </c>
      <c r="M56" s="75" t="str">
        <f t="shared" si="1"/>
        <v>OK</v>
      </c>
      <c r="N56" s="75">
        <f>'42'!K55</f>
        <v>0</v>
      </c>
    </row>
    <row r="57" spans="1:14" ht="15" x14ac:dyDescent="0.25">
      <c r="A57" s="70">
        <v>52</v>
      </c>
      <c r="B57" s="73" t="str">
        <f>'DAFTAR KODE PERSEDIAAN'!B57</f>
        <v>Nama Barang52</v>
      </c>
      <c r="C57" s="79">
        <f>'FIX MUTASI 2015'!O57</f>
        <v>0</v>
      </c>
      <c r="D57" s="76" t="str">
        <f>'FIX MUTASI 2015'!P57</f>
        <v>a52</v>
      </c>
      <c r="E57" s="78">
        <f t="shared" si="0"/>
        <v>0</v>
      </c>
      <c r="F57" s="78">
        <f>'FIX MUTASI 2015'!R57</f>
        <v>0</v>
      </c>
      <c r="G57" s="69"/>
      <c r="I57" s="71" t="e">
        <f>IF(J57=#REF!,"OK")</f>
        <v>#REF!</v>
      </c>
      <c r="J57" s="75">
        <f>'43'!I55</f>
        <v>0</v>
      </c>
      <c r="K57" s="75" t="e">
        <f>IF(L57=#REF!,"OK")</f>
        <v>#REF!</v>
      </c>
      <c r="L57" s="75">
        <f>'43'!J55</f>
        <v>0</v>
      </c>
      <c r="M57" s="75" t="str">
        <f t="shared" si="1"/>
        <v>OK</v>
      </c>
      <c r="N57" s="75">
        <f>'43'!K55</f>
        <v>0</v>
      </c>
    </row>
    <row r="58" spans="1:14" ht="15" x14ac:dyDescent="0.25">
      <c r="A58" s="72">
        <v>53</v>
      </c>
      <c r="B58" s="73" t="str">
        <f>'DAFTAR KODE PERSEDIAAN'!B58</f>
        <v>Nama Barang53</v>
      </c>
      <c r="C58" s="79">
        <f>'FIX MUTASI 2015'!O58</f>
        <v>0</v>
      </c>
      <c r="D58" s="76" t="str">
        <f>'FIX MUTASI 2015'!P58</f>
        <v>a53</v>
      </c>
      <c r="E58" s="78">
        <f t="shared" si="0"/>
        <v>0</v>
      </c>
      <c r="F58" s="78">
        <f>'FIX MUTASI 2015'!R58</f>
        <v>0</v>
      </c>
      <c r="G58" s="69"/>
      <c r="I58" s="71" t="e">
        <f>IF(J58=#REF!,"OK")</f>
        <v>#REF!</v>
      </c>
      <c r="J58" s="75">
        <f>'44'!I55</f>
        <v>0</v>
      </c>
      <c r="K58" s="75" t="e">
        <f>IF(L58=#REF!,"OK")</f>
        <v>#REF!</v>
      </c>
      <c r="L58" s="75">
        <f>'44'!J55</f>
        <v>0</v>
      </c>
      <c r="M58" s="75" t="str">
        <f t="shared" si="1"/>
        <v>OK</v>
      </c>
      <c r="N58" s="75">
        <f>'44'!K55</f>
        <v>0</v>
      </c>
    </row>
    <row r="59" spans="1:14" ht="15" x14ac:dyDescent="0.25">
      <c r="A59" s="70">
        <v>54</v>
      </c>
      <c r="B59" s="73" t="str">
        <f>'DAFTAR KODE PERSEDIAAN'!B59</f>
        <v>Nama Barang54</v>
      </c>
      <c r="C59" s="79">
        <f>'FIX MUTASI 2015'!O59</f>
        <v>0</v>
      </c>
      <c r="D59" s="76" t="str">
        <f>'FIX MUTASI 2015'!P59</f>
        <v>a54</v>
      </c>
      <c r="E59" s="78">
        <f t="shared" si="0"/>
        <v>0</v>
      </c>
      <c r="F59" s="78">
        <f>'FIX MUTASI 2015'!R59</f>
        <v>0</v>
      </c>
      <c r="G59" s="69"/>
      <c r="I59" s="71" t="e">
        <f>IF(J59=#REF!,"OK")</f>
        <v>#REF!</v>
      </c>
      <c r="J59" s="75" t="e">
        <f>#REF!</f>
        <v>#REF!</v>
      </c>
      <c r="K59" s="75" t="e">
        <f>IF(L59=#REF!,"OK")</f>
        <v>#REF!</v>
      </c>
      <c r="L59" s="75" t="e">
        <f>#REF!</f>
        <v>#REF!</v>
      </c>
      <c r="M59" s="75" t="e">
        <f t="shared" si="1"/>
        <v>#REF!</v>
      </c>
      <c r="N59" s="75" t="e">
        <f>#REF!</f>
        <v>#REF!</v>
      </c>
    </row>
    <row r="60" spans="1:14" ht="15" x14ac:dyDescent="0.25">
      <c r="A60" s="72">
        <v>55</v>
      </c>
      <c r="B60" s="73" t="str">
        <f>'DAFTAR KODE PERSEDIAAN'!B60</f>
        <v>Nama Barang55</v>
      </c>
      <c r="C60" s="79">
        <f>'FIX MUTASI 2015'!O60</f>
        <v>0</v>
      </c>
      <c r="D60" s="76" t="str">
        <f>'FIX MUTASI 2015'!P60</f>
        <v>a55</v>
      </c>
      <c r="E60" s="78">
        <f t="shared" si="0"/>
        <v>0</v>
      </c>
      <c r="F60" s="78">
        <f>'FIX MUTASI 2015'!R60</f>
        <v>0</v>
      </c>
      <c r="G60" s="69"/>
      <c r="I60" s="71" t="e">
        <f>IF(J60=#REF!,"OK")</f>
        <v>#REF!</v>
      </c>
      <c r="J60" s="75">
        <f>'45'!I55</f>
        <v>0</v>
      </c>
      <c r="K60" s="75" t="e">
        <f>IF(L60=#REF!,"OK")</f>
        <v>#REF!</v>
      </c>
      <c r="L60" s="75">
        <f>'45'!J55</f>
        <v>0</v>
      </c>
      <c r="M60" s="75" t="str">
        <f t="shared" si="1"/>
        <v>OK</v>
      </c>
      <c r="N60" s="75">
        <f>'45'!K55</f>
        <v>0</v>
      </c>
    </row>
    <row r="61" spans="1:14" ht="15" x14ac:dyDescent="0.25">
      <c r="A61" s="70">
        <v>56</v>
      </c>
      <c r="B61" s="73" t="str">
        <f>'DAFTAR KODE PERSEDIAAN'!B61</f>
        <v>Nama Barang56</v>
      </c>
      <c r="C61" s="79">
        <f>'FIX MUTASI 2015'!O61</f>
        <v>0</v>
      </c>
      <c r="D61" s="76" t="str">
        <f>'FIX MUTASI 2015'!P61</f>
        <v>a56</v>
      </c>
      <c r="E61" s="78">
        <f t="shared" si="0"/>
        <v>0</v>
      </c>
      <c r="F61" s="78">
        <f>'FIX MUTASI 2015'!R61</f>
        <v>0</v>
      </c>
      <c r="G61" s="69"/>
      <c r="I61" s="71" t="e">
        <f>IF(J61=#REF!,"OK")</f>
        <v>#REF!</v>
      </c>
      <c r="J61" s="75">
        <f>'46'!I55</f>
        <v>0</v>
      </c>
      <c r="K61" s="75" t="e">
        <f>IF(L61=#REF!,"OK")</f>
        <v>#REF!</v>
      </c>
      <c r="L61" s="75">
        <f>'46'!J55</f>
        <v>0</v>
      </c>
      <c r="M61" s="75" t="str">
        <f t="shared" si="1"/>
        <v>OK</v>
      </c>
      <c r="N61" s="75">
        <f>'46'!K55</f>
        <v>0</v>
      </c>
    </row>
    <row r="62" spans="1:14" ht="15" x14ac:dyDescent="0.25">
      <c r="A62" s="72">
        <v>57</v>
      </c>
      <c r="B62" s="73" t="str">
        <f>'DAFTAR KODE PERSEDIAAN'!B62</f>
        <v>Nama Barang57</v>
      </c>
      <c r="C62" s="79">
        <f>'FIX MUTASI 2015'!O62</f>
        <v>0</v>
      </c>
      <c r="D62" s="76" t="str">
        <f>'FIX MUTASI 2015'!P62</f>
        <v>a57</v>
      </c>
      <c r="E62" s="78">
        <f t="shared" si="0"/>
        <v>0</v>
      </c>
      <c r="F62" s="78">
        <f>'FIX MUTASI 2015'!R62</f>
        <v>0</v>
      </c>
      <c r="G62" s="69"/>
      <c r="I62" s="71" t="e">
        <f>IF(J62=#REF!,"OK")</f>
        <v>#REF!</v>
      </c>
      <c r="J62" s="75">
        <f>'47'!I55</f>
        <v>0</v>
      </c>
      <c r="K62" s="75" t="e">
        <f>IF(L62=#REF!,"OK")</f>
        <v>#REF!</v>
      </c>
      <c r="L62" s="75">
        <f>'47'!J55</f>
        <v>0</v>
      </c>
      <c r="M62" s="75" t="str">
        <f t="shared" si="1"/>
        <v>OK</v>
      </c>
      <c r="N62" s="75">
        <f>'47'!K55</f>
        <v>0</v>
      </c>
    </row>
    <row r="63" spans="1:14" ht="15" x14ac:dyDescent="0.25">
      <c r="A63" s="70">
        <v>58</v>
      </c>
      <c r="B63" s="73" t="str">
        <f>'DAFTAR KODE PERSEDIAAN'!B63</f>
        <v>Nama Barang58</v>
      </c>
      <c r="C63" s="79">
        <f>'FIX MUTASI 2015'!O63</f>
        <v>0</v>
      </c>
      <c r="D63" s="76" t="str">
        <f>'FIX MUTASI 2015'!P63</f>
        <v>a58</v>
      </c>
      <c r="E63" s="78">
        <f t="shared" si="0"/>
        <v>0</v>
      </c>
      <c r="F63" s="78">
        <f>'FIX MUTASI 2015'!R63</f>
        <v>0</v>
      </c>
      <c r="G63" s="69"/>
      <c r="I63" s="71" t="e">
        <f>IF(J63=#REF!,"OK")</f>
        <v>#REF!</v>
      </c>
      <c r="J63" s="75">
        <f>'48'!I55</f>
        <v>0</v>
      </c>
      <c r="K63" s="75" t="e">
        <f>IF(L63=#REF!,"OK")</f>
        <v>#REF!</v>
      </c>
      <c r="L63" s="75">
        <f>'48'!J55</f>
        <v>0</v>
      </c>
      <c r="M63" s="75" t="str">
        <f t="shared" si="1"/>
        <v>OK</v>
      </c>
      <c r="N63" s="75">
        <f>'48'!K55</f>
        <v>0</v>
      </c>
    </row>
    <row r="64" spans="1:14" ht="15" x14ac:dyDescent="0.25">
      <c r="A64" s="72">
        <v>59</v>
      </c>
      <c r="B64" s="73" t="str">
        <f>'DAFTAR KODE PERSEDIAAN'!B64</f>
        <v>Nama Barang59</v>
      </c>
      <c r="C64" s="79">
        <f>'FIX MUTASI 2015'!O64</f>
        <v>0</v>
      </c>
      <c r="D64" s="76" t="str">
        <f>'FIX MUTASI 2015'!P64</f>
        <v>a59</v>
      </c>
      <c r="E64" s="78">
        <f t="shared" si="0"/>
        <v>0</v>
      </c>
      <c r="F64" s="78">
        <f>'FIX MUTASI 2015'!R64</f>
        <v>0</v>
      </c>
      <c r="G64" s="69"/>
      <c r="I64" s="71" t="e">
        <f>IF(J64=#REF!,"OK")</f>
        <v>#REF!</v>
      </c>
      <c r="J64" s="75">
        <f>'48'!I55</f>
        <v>0</v>
      </c>
      <c r="K64" s="75" t="e">
        <f>IF(L64=#REF!,"OK")</f>
        <v>#REF!</v>
      </c>
      <c r="L64" s="75">
        <f>'48'!J55</f>
        <v>0</v>
      </c>
      <c r="M64" s="75" t="str">
        <f t="shared" si="1"/>
        <v>OK</v>
      </c>
      <c r="N64" s="75">
        <f>'48'!K55</f>
        <v>0</v>
      </c>
    </row>
    <row r="65" spans="1:14" ht="15" x14ac:dyDescent="0.25">
      <c r="A65" s="70">
        <v>60</v>
      </c>
      <c r="B65" s="73" t="str">
        <f>'DAFTAR KODE PERSEDIAAN'!B65</f>
        <v>Nama Barang60</v>
      </c>
      <c r="C65" s="79">
        <f>'FIX MUTASI 2015'!O65</f>
        <v>0</v>
      </c>
      <c r="D65" s="76" t="str">
        <f>'FIX MUTASI 2015'!P65</f>
        <v>a60</v>
      </c>
      <c r="E65" s="78">
        <f t="shared" si="0"/>
        <v>0</v>
      </c>
      <c r="F65" s="78">
        <f>'FIX MUTASI 2015'!R65</f>
        <v>0</v>
      </c>
      <c r="G65" s="69"/>
      <c r="I65" s="71" t="e">
        <f>IF(J65=#REF!,"OK")</f>
        <v>#REF!</v>
      </c>
      <c r="J65" s="75">
        <f>'50'!I55</f>
        <v>0</v>
      </c>
      <c r="K65" s="75" t="e">
        <f>IF(L65=#REF!,"OK")</f>
        <v>#REF!</v>
      </c>
      <c r="L65" s="75">
        <f>'50'!J55</f>
        <v>0</v>
      </c>
      <c r="M65" s="75" t="str">
        <f t="shared" si="1"/>
        <v>OK</v>
      </c>
      <c r="N65" s="75">
        <f>'50'!K55</f>
        <v>0</v>
      </c>
    </row>
    <row r="66" spans="1:14" ht="15" x14ac:dyDescent="0.25">
      <c r="A66" s="72">
        <v>61</v>
      </c>
      <c r="B66" s="73" t="str">
        <f>'DAFTAR KODE PERSEDIAAN'!B66</f>
        <v>Nama Barang61</v>
      </c>
      <c r="C66" s="79">
        <f>'FIX MUTASI 2015'!O66</f>
        <v>0</v>
      </c>
      <c r="D66" s="76" t="str">
        <f>'FIX MUTASI 2015'!P66</f>
        <v>a61</v>
      </c>
      <c r="E66" s="78">
        <f t="shared" si="0"/>
        <v>0</v>
      </c>
      <c r="F66" s="78">
        <f>'FIX MUTASI 2015'!R66</f>
        <v>0</v>
      </c>
      <c r="G66" s="69"/>
      <c r="I66" s="71" t="e">
        <f>IF(J66=#REF!,"OK")</f>
        <v>#REF!</v>
      </c>
      <c r="J66" s="75">
        <f>'51'!I55</f>
        <v>0</v>
      </c>
      <c r="K66" s="75" t="e">
        <f>IF(L66=#REF!,"OK")</f>
        <v>#REF!</v>
      </c>
      <c r="L66" s="75">
        <f>'51'!J55</f>
        <v>0</v>
      </c>
      <c r="M66" s="75" t="str">
        <f t="shared" si="1"/>
        <v>OK</v>
      </c>
      <c r="N66" s="75">
        <f>'51'!K55</f>
        <v>0</v>
      </c>
    </row>
    <row r="67" spans="1:14" ht="15" x14ac:dyDescent="0.25">
      <c r="A67" s="72">
        <v>62</v>
      </c>
      <c r="B67" s="73" t="str">
        <f>'DAFTAR KODE PERSEDIAAN'!B67</f>
        <v>Nama Barang62</v>
      </c>
      <c r="C67" s="79">
        <f>'FIX MUTASI 2015'!O67</f>
        <v>0</v>
      </c>
      <c r="D67" s="76" t="str">
        <f>'FIX MUTASI 2015'!P67</f>
        <v>a62</v>
      </c>
      <c r="E67" s="78">
        <f t="shared" si="0"/>
        <v>0</v>
      </c>
      <c r="F67" s="78">
        <f>'FIX MUTASI 2015'!R67</f>
        <v>0</v>
      </c>
      <c r="G67" s="69"/>
      <c r="I67" s="71" t="e">
        <f>IF(J67=#REF!,"OK")</f>
        <v>#REF!</v>
      </c>
      <c r="J67" s="75">
        <f>'52'!I55</f>
        <v>0</v>
      </c>
      <c r="K67" s="75" t="e">
        <f>IF(L67=#REF!,"OK")</f>
        <v>#REF!</v>
      </c>
      <c r="L67" s="75">
        <f>'52'!J55</f>
        <v>0</v>
      </c>
      <c r="M67" s="75" t="str">
        <f t="shared" si="1"/>
        <v>OK</v>
      </c>
      <c r="N67" s="75">
        <f>'52'!K55</f>
        <v>0</v>
      </c>
    </row>
    <row r="68" spans="1:14" ht="15" x14ac:dyDescent="0.25">
      <c r="A68" s="70">
        <v>63</v>
      </c>
      <c r="B68" s="73" t="str">
        <f>'DAFTAR KODE PERSEDIAAN'!B68</f>
        <v>Nama Barang63</v>
      </c>
      <c r="C68" s="79">
        <f>'FIX MUTASI 2015'!O68</f>
        <v>0</v>
      </c>
      <c r="D68" s="76" t="str">
        <f>'FIX MUTASI 2015'!P68</f>
        <v>a63</v>
      </c>
      <c r="E68" s="78">
        <f t="shared" si="0"/>
        <v>0</v>
      </c>
      <c r="F68" s="78">
        <f>'FIX MUTASI 2015'!R68</f>
        <v>0</v>
      </c>
      <c r="G68" s="69"/>
      <c r="I68" s="71" t="e">
        <f>IF(J68=#REF!,"OK")</f>
        <v>#REF!</v>
      </c>
      <c r="J68" s="75">
        <f>'53'!I55</f>
        <v>0</v>
      </c>
      <c r="K68" s="75" t="e">
        <f>IF(L68=#REF!,"OK")</f>
        <v>#REF!</v>
      </c>
      <c r="L68" s="75">
        <f>'53'!J55</f>
        <v>0</v>
      </c>
      <c r="M68" s="75" t="str">
        <f t="shared" si="1"/>
        <v>OK</v>
      </c>
      <c r="N68" s="75">
        <f>'53'!K55</f>
        <v>0</v>
      </c>
    </row>
    <row r="69" spans="1:14" ht="15" x14ac:dyDescent="0.25">
      <c r="A69" s="72">
        <v>64</v>
      </c>
      <c r="B69" s="73" t="str">
        <f>'DAFTAR KODE PERSEDIAAN'!B69</f>
        <v>Nama Barang64</v>
      </c>
      <c r="C69" s="79">
        <f>'FIX MUTASI 2015'!O69</f>
        <v>0</v>
      </c>
      <c r="D69" s="76" t="str">
        <f>'FIX MUTASI 2015'!P69</f>
        <v>a64</v>
      </c>
      <c r="E69" s="78">
        <f t="shared" si="0"/>
        <v>0</v>
      </c>
      <c r="F69" s="78">
        <f>'FIX MUTASI 2015'!R69</f>
        <v>0</v>
      </c>
      <c r="G69" s="69"/>
      <c r="I69" s="71" t="e">
        <f>IF(J69=#REF!,"OK")</f>
        <v>#REF!</v>
      </c>
      <c r="J69" s="75">
        <f>'54'!I55</f>
        <v>0</v>
      </c>
      <c r="K69" s="75" t="e">
        <f>IF(L69=#REF!,"OK")</f>
        <v>#REF!</v>
      </c>
      <c r="L69" s="75">
        <f>'54'!J55</f>
        <v>0</v>
      </c>
      <c r="M69" s="75" t="str">
        <f t="shared" si="1"/>
        <v>OK</v>
      </c>
      <c r="N69" s="75">
        <f>'54'!K55</f>
        <v>0</v>
      </c>
    </row>
    <row r="70" spans="1:14" ht="15" x14ac:dyDescent="0.25">
      <c r="A70" s="70">
        <v>65</v>
      </c>
      <c r="B70" s="73" t="str">
        <f>'DAFTAR KODE PERSEDIAAN'!B70</f>
        <v>Nama Barang65</v>
      </c>
      <c r="C70" s="79">
        <f>'FIX MUTASI 2015'!O70</f>
        <v>0</v>
      </c>
      <c r="D70" s="76" t="str">
        <f>'FIX MUTASI 2015'!P70</f>
        <v>a65</v>
      </c>
      <c r="E70" s="78">
        <f t="shared" si="0"/>
        <v>0</v>
      </c>
      <c r="F70" s="78">
        <f>'FIX MUTASI 2015'!R70</f>
        <v>0</v>
      </c>
      <c r="G70" s="69"/>
      <c r="I70" s="71" t="e">
        <f>IF(J70=#REF!,"OK")</f>
        <v>#REF!</v>
      </c>
      <c r="J70" s="75">
        <f>'55'!I55</f>
        <v>0</v>
      </c>
      <c r="K70" s="75" t="e">
        <f>IF(L70=#REF!,"OK")</f>
        <v>#REF!</v>
      </c>
      <c r="L70" s="75">
        <f>'55'!J55</f>
        <v>0</v>
      </c>
      <c r="M70" s="75" t="str">
        <f t="shared" si="1"/>
        <v>OK</v>
      </c>
      <c r="N70" s="75">
        <f>'55'!K55</f>
        <v>0</v>
      </c>
    </row>
    <row r="71" spans="1:14" ht="15" x14ac:dyDescent="0.25">
      <c r="A71" s="72">
        <v>66</v>
      </c>
      <c r="B71" s="73" t="str">
        <f>'DAFTAR KODE PERSEDIAAN'!B71</f>
        <v>Nama Barang66</v>
      </c>
      <c r="C71" s="79">
        <f>'FIX MUTASI 2015'!O71</f>
        <v>0</v>
      </c>
      <c r="D71" s="76" t="str">
        <f>'FIX MUTASI 2015'!P71</f>
        <v>a66</v>
      </c>
      <c r="E71" s="78">
        <f t="shared" ref="E71:E134" si="2">IFERROR(F71/C71,0)</f>
        <v>0</v>
      </c>
      <c r="F71" s="78">
        <f>'FIX MUTASI 2015'!R71</f>
        <v>0</v>
      </c>
      <c r="G71" s="69"/>
      <c r="I71" s="71" t="e">
        <f>IF(J71=#REF!,"OK")</f>
        <v>#REF!</v>
      </c>
      <c r="J71" s="75">
        <f>'56'!I55</f>
        <v>0</v>
      </c>
      <c r="K71" s="75" t="e">
        <f>IF(L71=#REF!,"OK")</f>
        <v>#REF!</v>
      </c>
      <c r="L71" s="75">
        <f>'56'!J55</f>
        <v>0</v>
      </c>
      <c r="M71" s="75" t="str">
        <f t="shared" ref="M71:M85" si="3">IF(N71=F71,"OK")</f>
        <v>OK</v>
      </c>
      <c r="N71" s="75">
        <f>'56'!K55</f>
        <v>0</v>
      </c>
    </row>
    <row r="72" spans="1:14" ht="15" x14ac:dyDescent="0.25">
      <c r="A72" s="70">
        <v>67</v>
      </c>
      <c r="B72" s="73" t="str">
        <f>'DAFTAR KODE PERSEDIAAN'!B72</f>
        <v>Nama Barang67</v>
      </c>
      <c r="C72" s="79">
        <f>'FIX MUTASI 2015'!O72</f>
        <v>0</v>
      </c>
      <c r="D72" s="76" t="str">
        <f>'FIX MUTASI 2015'!P72</f>
        <v>a67</v>
      </c>
      <c r="E72" s="78">
        <f t="shared" si="2"/>
        <v>0</v>
      </c>
      <c r="F72" s="78">
        <f>'FIX MUTASI 2015'!R72</f>
        <v>0</v>
      </c>
      <c r="G72" s="69"/>
      <c r="I72" s="71" t="e">
        <f>IF(J72=#REF!,"OK")</f>
        <v>#REF!</v>
      </c>
      <c r="J72" s="75">
        <f>'57'!I55</f>
        <v>0</v>
      </c>
      <c r="K72" s="75" t="e">
        <f>IF(L72=#REF!,"OK")</f>
        <v>#REF!</v>
      </c>
      <c r="L72" s="75">
        <f>'57'!J55</f>
        <v>0</v>
      </c>
      <c r="M72" s="75" t="str">
        <f t="shared" si="3"/>
        <v>OK</v>
      </c>
      <c r="N72" s="75">
        <f>'57'!K55</f>
        <v>0</v>
      </c>
    </row>
    <row r="73" spans="1:14" ht="15" x14ac:dyDescent="0.25">
      <c r="A73" s="72">
        <v>68</v>
      </c>
      <c r="B73" s="73" t="str">
        <f>'DAFTAR KODE PERSEDIAAN'!B73</f>
        <v>Nama Barang68</v>
      </c>
      <c r="C73" s="79">
        <f>'FIX MUTASI 2015'!O73</f>
        <v>0</v>
      </c>
      <c r="D73" s="76" t="str">
        <f>'FIX MUTASI 2015'!P73</f>
        <v>a68</v>
      </c>
      <c r="E73" s="78">
        <f t="shared" si="2"/>
        <v>0</v>
      </c>
      <c r="F73" s="78">
        <f>'FIX MUTASI 2015'!R73</f>
        <v>0</v>
      </c>
      <c r="G73" s="69"/>
      <c r="I73" s="71" t="e">
        <f>IF(J73=#REF!,"OK")</f>
        <v>#REF!</v>
      </c>
      <c r="J73" s="75">
        <f>'58'!I55</f>
        <v>0</v>
      </c>
      <c r="K73" s="75" t="e">
        <f>IF(L73=#REF!,"OK")</f>
        <v>#REF!</v>
      </c>
      <c r="L73" s="75">
        <f>'58'!J55</f>
        <v>0</v>
      </c>
      <c r="M73" s="75" t="str">
        <f t="shared" si="3"/>
        <v>OK</v>
      </c>
      <c r="N73" s="75">
        <f>'58'!K55</f>
        <v>0</v>
      </c>
    </row>
    <row r="74" spans="1:14" ht="15" x14ac:dyDescent="0.25">
      <c r="A74" s="70">
        <v>69</v>
      </c>
      <c r="B74" s="73" t="str">
        <f>'DAFTAR KODE PERSEDIAAN'!B74</f>
        <v>Nama Barang69</v>
      </c>
      <c r="C74" s="79">
        <f>'FIX MUTASI 2015'!O74</f>
        <v>0</v>
      </c>
      <c r="D74" s="76" t="str">
        <f>'FIX MUTASI 2015'!P74</f>
        <v>a69</v>
      </c>
      <c r="E74" s="78">
        <f t="shared" si="2"/>
        <v>0</v>
      </c>
      <c r="F74" s="78">
        <f>'FIX MUTASI 2015'!R74</f>
        <v>0</v>
      </c>
      <c r="G74" s="69"/>
      <c r="I74" s="71" t="e">
        <f>IF(J74=#REF!,"OK")</f>
        <v>#REF!</v>
      </c>
      <c r="J74" s="75">
        <f>'59'!I55</f>
        <v>0</v>
      </c>
      <c r="K74" s="75" t="e">
        <f>IF(L74=#REF!,"OK")</f>
        <v>#REF!</v>
      </c>
      <c r="L74" s="75">
        <f>'59'!J55</f>
        <v>0</v>
      </c>
      <c r="M74" s="75" t="str">
        <f t="shared" si="3"/>
        <v>OK</v>
      </c>
      <c r="N74" s="75">
        <f>'59'!K55</f>
        <v>0</v>
      </c>
    </row>
    <row r="75" spans="1:14" ht="15" x14ac:dyDescent="0.25">
      <c r="A75" s="72">
        <v>70</v>
      </c>
      <c r="B75" s="73" t="str">
        <f>'DAFTAR KODE PERSEDIAAN'!B75</f>
        <v>Nama Barang70</v>
      </c>
      <c r="C75" s="79">
        <f>'FIX MUTASI 2015'!O75</f>
        <v>0</v>
      </c>
      <c r="D75" s="76" t="str">
        <f>'FIX MUTASI 2015'!P75</f>
        <v>a70</v>
      </c>
      <c r="E75" s="78">
        <f t="shared" si="2"/>
        <v>0</v>
      </c>
      <c r="F75" s="78">
        <f>'FIX MUTASI 2015'!R75</f>
        <v>0</v>
      </c>
      <c r="G75" s="69"/>
      <c r="I75" s="71" t="e">
        <f>IF(J75=#REF!,"OK")</f>
        <v>#REF!</v>
      </c>
      <c r="J75" s="75">
        <f>'60'!I55</f>
        <v>0</v>
      </c>
      <c r="K75" s="75" t="e">
        <f>IF(L75=#REF!,"OK")</f>
        <v>#REF!</v>
      </c>
      <c r="L75" s="75">
        <f>'60'!J55</f>
        <v>0</v>
      </c>
      <c r="M75" s="75" t="str">
        <f t="shared" si="3"/>
        <v>OK</v>
      </c>
      <c r="N75" s="75">
        <f>'60'!K55</f>
        <v>0</v>
      </c>
    </row>
    <row r="76" spans="1:14" ht="15" x14ac:dyDescent="0.25">
      <c r="A76" s="70">
        <v>71</v>
      </c>
      <c r="B76" s="73" t="str">
        <f>'DAFTAR KODE PERSEDIAAN'!B76</f>
        <v>Nama Barang71</v>
      </c>
      <c r="C76" s="79">
        <f>'FIX MUTASI 2015'!O76</f>
        <v>0</v>
      </c>
      <c r="D76" s="76" t="str">
        <f>'FIX MUTASI 2015'!P76</f>
        <v>a71</v>
      </c>
      <c r="E76" s="78">
        <f t="shared" si="2"/>
        <v>0</v>
      </c>
      <c r="F76" s="78">
        <f>'FIX MUTASI 2015'!R76</f>
        <v>0</v>
      </c>
      <c r="G76" s="69"/>
      <c r="I76" s="71" t="e">
        <f>IF(J76=#REF!,"OK")</f>
        <v>#REF!</v>
      </c>
      <c r="J76" s="75">
        <f>'61'!I55</f>
        <v>0</v>
      </c>
      <c r="K76" s="75" t="e">
        <f>IF(L76=#REF!,"OK")</f>
        <v>#REF!</v>
      </c>
      <c r="L76" s="75">
        <f>'61'!J55</f>
        <v>0</v>
      </c>
      <c r="M76" s="75" t="str">
        <f t="shared" si="3"/>
        <v>OK</v>
      </c>
      <c r="N76" s="75">
        <f>'61'!K55</f>
        <v>0</v>
      </c>
    </row>
    <row r="77" spans="1:14" ht="15" x14ac:dyDescent="0.25">
      <c r="A77" s="72">
        <v>72</v>
      </c>
      <c r="B77" s="73" t="str">
        <f>'DAFTAR KODE PERSEDIAAN'!B77</f>
        <v>Nama Barang72</v>
      </c>
      <c r="C77" s="79">
        <f>'FIX MUTASI 2015'!O77</f>
        <v>0</v>
      </c>
      <c r="D77" s="76" t="str">
        <f>'FIX MUTASI 2015'!P77</f>
        <v>a72</v>
      </c>
      <c r="E77" s="78">
        <f t="shared" si="2"/>
        <v>0</v>
      </c>
      <c r="F77" s="78">
        <f>'FIX MUTASI 2015'!R77</f>
        <v>0</v>
      </c>
      <c r="G77" s="69"/>
      <c r="I77" s="71" t="e">
        <f>IF(J77=#REF!,"OK")</f>
        <v>#REF!</v>
      </c>
      <c r="J77" s="75">
        <f>'62'!I55</f>
        <v>0</v>
      </c>
      <c r="K77" s="75" t="e">
        <f>IF(L77=#REF!,"OK")</f>
        <v>#REF!</v>
      </c>
      <c r="L77" s="75">
        <f>'62'!J55</f>
        <v>0</v>
      </c>
      <c r="M77" s="75" t="str">
        <f t="shared" si="3"/>
        <v>OK</v>
      </c>
      <c r="N77" s="75">
        <f>'62'!K55</f>
        <v>0</v>
      </c>
    </row>
    <row r="78" spans="1:14" ht="15" x14ac:dyDescent="0.25">
      <c r="A78" s="70">
        <v>73</v>
      </c>
      <c r="B78" s="73" t="str">
        <f>'DAFTAR KODE PERSEDIAAN'!B78</f>
        <v>Nama Barang73</v>
      </c>
      <c r="C78" s="79">
        <f>'FIX MUTASI 2015'!O78</f>
        <v>0</v>
      </c>
      <c r="D78" s="76" t="str">
        <f>'FIX MUTASI 2015'!P78</f>
        <v>a73</v>
      </c>
      <c r="E78" s="78">
        <f t="shared" si="2"/>
        <v>0</v>
      </c>
      <c r="F78" s="78">
        <f>'FIX MUTASI 2015'!R78</f>
        <v>0</v>
      </c>
      <c r="G78" s="69"/>
      <c r="I78" s="71" t="e">
        <f>IF(J78=#REF!,"OK")</f>
        <v>#REF!</v>
      </c>
      <c r="J78" s="75">
        <f>'63'!I55</f>
        <v>0</v>
      </c>
      <c r="K78" s="75" t="e">
        <f>IF(L78=#REF!,"OK")</f>
        <v>#REF!</v>
      </c>
      <c r="L78" s="75">
        <f>'63'!J55</f>
        <v>0</v>
      </c>
      <c r="M78" s="75" t="str">
        <f t="shared" si="3"/>
        <v>OK</v>
      </c>
      <c r="N78" s="75">
        <f>'63'!K55</f>
        <v>0</v>
      </c>
    </row>
    <row r="79" spans="1:14" ht="15" x14ac:dyDescent="0.25">
      <c r="A79" s="72">
        <v>74</v>
      </c>
      <c r="B79" s="73" t="str">
        <f>'DAFTAR KODE PERSEDIAAN'!B79</f>
        <v>Nama Barang74</v>
      </c>
      <c r="C79" s="79">
        <f>'FIX MUTASI 2015'!O79</f>
        <v>0</v>
      </c>
      <c r="D79" s="76" t="str">
        <f>'FIX MUTASI 2015'!P79</f>
        <v>a74</v>
      </c>
      <c r="E79" s="78">
        <f t="shared" si="2"/>
        <v>0</v>
      </c>
      <c r="F79" s="78">
        <f>'FIX MUTASI 2015'!R79</f>
        <v>0</v>
      </c>
      <c r="G79" s="69"/>
      <c r="I79" s="71" t="e">
        <f>IF(J79=#REF!,"OK")</f>
        <v>#REF!</v>
      </c>
      <c r="J79" s="75">
        <f>'64'!I55</f>
        <v>0</v>
      </c>
      <c r="K79" s="75" t="e">
        <f>IF(L79=#REF!,"OK")</f>
        <v>#REF!</v>
      </c>
      <c r="L79" s="75">
        <f>'64'!J55</f>
        <v>0</v>
      </c>
      <c r="M79" s="75" t="str">
        <f t="shared" si="3"/>
        <v>OK</v>
      </c>
      <c r="N79" s="75">
        <f>'64'!K55</f>
        <v>0</v>
      </c>
    </row>
    <row r="80" spans="1:14" ht="15" x14ac:dyDescent="0.25">
      <c r="A80" s="70">
        <v>75</v>
      </c>
      <c r="B80" s="73" t="str">
        <f>'DAFTAR KODE PERSEDIAAN'!B80</f>
        <v>Nama Barang75</v>
      </c>
      <c r="C80" s="79">
        <f>'FIX MUTASI 2015'!O80</f>
        <v>0</v>
      </c>
      <c r="D80" s="76" t="str">
        <f>'FIX MUTASI 2015'!P80</f>
        <v>a75</v>
      </c>
      <c r="E80" s="78">
        <f t="shared" si="2"/>
        <v>0</v>
      </c>
      <c r="F80" s="78">
        <f>'FIX MUTASI 2015'!R80</f>
        <v>0</v>
      </c>
      <c r="G80" s="69"/>
      <c r="I80" s="71" t="e">
        <f>IF(J80=#REF!,"OK")</f>
        <v>#REF!</v>
      </c>
      <c r="J80" s="75">
        <f>'65'!I55</f>
        <v>0</v>
      </c>
      <c r="K80" s="75" t="e">
        <f>IF(L80=#REF!,"OK")</f>
        <v>#REF!</v>
      </c>
      <c r="L80" s="75">
        <f>'65'!J55</f>
        <v>0</v>
      </c>
      <c r="M80" s="75" t="str">
        <f t="shared" si="3"/>
        <v>OK</v>
      </c>
      <c r="N80" s="75">
        <f>'65'!K55</f>
        <v>0</v>
      </c>
    </row>
    <row r="81" spans="1:14" ht="15" x14ac:dyDescent="0.25">
      <c r="A81" s="72">
        <v>76</v>
      </c>
      <c r="B81" s="73" t="str">
        <f>'DAFTAR KODE PERSEDIAAN'!B81</f>
        <v>Nama Barang76</v>
      </c>
      <c r="C81" s="79">
        <f>'FIX MUTASI 2015'!O81</f>
        <v>0</v>
      </c>
      <c r="D81" s="76" t="str">
        <f>'FIX MUTASI 2015'!P81</f>
        <v>a76</v>
      </c>
      <c r="E81" s="78">
        <f t="shared" si="2"/>
        <v>0</v>
      </c>
      <c r="F81" s="78">
        <f>'FIX MUTASI 2015'!R81</f>
        <v>0</v>
      </c>
      <c r="G81" s="69"/>
      <c r="I81" s="71" t="e">
        <f>IF(J81=#REF!,"OK")</f>
        <v>#REF!</v>
      </c>
      <c r="J81" s="75">
        <f>'66'!I55</f>
        <v>0</v>
      </c>
      <c r="K81" s="75" t="e">
        <f>IF(L81=#REF!,"OK")</f>
        <v>#REF!</v>
      </c>
      <c r="L81" s="75">
        <f>'66'!J55</f>
        <v>0</v>
      </c>
      <c r="M81" s="75" t="str">
        <f t="shared" si="3"/>
        <v>OK</v>
      </c>
      <c r="N81" s="75">
        <f>'66'!K55</f>
        <v>0</v>
      </c>
    </row>
    <row r="82" spans="1:14" ht="15" x14ac:dyDescent="0.25">
      <c r="A82" s="70">
        <v>77</v>
      </c>
      <c r="B82" s="73" t="str">
        <f>'DAFTAR KODE PERSEDIAAN'!B82</f>
        <v>Nama Barang77</v>
      </c>
      <c r="C82" s="79">
        <f>'FIX MUTASI 2015'!O82</f>
        <v>0</v>
      </c>
      <c r="D82" s="76" t="str">
        <f>'FIX MUTASI 2015'!P82</f>
        <v>a77</v>
      </c>
      <c r="E82" s="78">
        <f t="shared" si="2"/>
        <v>0</v>
      </c>
      <c r="F82" s="78">
        <f>'FIX MUTASI 2015'!R82</f>
        <v>0</v>
      </c>
      <c r="G82" s="69"/>
      <c r="I82" s="71" t="e">
        <f>IF(J82=#REF!,"OK")</f>
        <v>#REF!</v>
      </c>
      <c r="J82" s="75">
        <f>'67'!I55</f>
        <v>0</v>
      </c>
      <c r="K82" s="75" t="e">
        <f>IF(L82=#REF!,"OK")</f>
        <v>#REF!</v>
      </c>
      <c r="L82" s="75">
        <f>'67'!J55</f>
        <v>0</v>
      </c>
      <c r="M82" s="75" t="str">
        <f t="shared" si="3"/>
        <v>OK</v>
      </c>
      <c r="N82" s="75">
        <f>'67'!K55</f>
        <v>0</v>
      </c>
    </row>
    <row r="83" spans="1:14" ht="15" x14ac:dyDescent="0.25">
      <c r="A83" s="72">
        <v>78</v>
      </c>
      <c r="B83" s="73" t="str">
        <f>'DAFTAR KODE PERSEDIAAN'!B83</f>
        <v>Nama Barang78</v>
      </c>
      <c r="C83" s="79">
        <f>'FIX MUTASI 2015'!O83</f>
        <v>0</v>
      </c>
      <c r="D83" s="76" t="str">
        <f>'FIX MUTASI 2015'!P83</f>
        <v>a78</v>
      </c>
      <c r="E83" s="78">
        <f t="shared" si="2"/>
        <v>0</v>
      </c>
      <c r="F83" s="78">
        <f>'FIX MUTASI 2015'!R83</f>
        <v>0</v>
      </c>
      <c r="G83" s="69"/>
      <c r="I83" s="71" t="e">
        <f>IF(J83=#REF!,"OK")</f>
        <v>#REF!</v>
      </c>
      <c r="J83" s="75">
        <f>'68'!I55</f>
        <v>0</v>
      </c>
      <c r="K83" s="75" t="e">
        <f>IF(L83=#REF!,"OK")</f>
        <v>#REF!</v>
      </c>
      <c r="L83" s="75">
        <f>'68'!J55</f>
        <v>0</v>
      </c>
      <c r="M83" s="75" t="str">
        <f t="shared" si="3"/>
        <v>OK</v>
      </c>
      <c r="N83" s="75">
        <f>'68'!K55</f>
        <v>0</v>
      </c>
    </row>
    <row r="84" spans="1:14" ht="15" x14ac:dyDescent="0.25">
      <c r="A84" s="70">
        <v>79</v>
      </c>
      <c r="B84" s="73" t="str">
        <f>'DAFTAR KODE PERSEDIAAN'!B84</f>
        <v>Nama Barang79</v>
      </c>
      <c r="C84" s="79">
        <f>'FIX MUTASI 2015'!O84</f>
        <v>0</v>
      </c>
      <c r="D84" s="76" t="str">
        <f>'FIX MUTASI 2015'!P84</f>
        <v>a79</v>
      </c>
      <c r="E84" s="78">
        <f t="shared" si="2"/>
        <v>0</v>
      </c>
      <c r="F84" s="78">
        <f>'FIX MUTASI 2015'!R84</f>
        <v>0</v>
      </c>
      <c r="G84" s="69"/>
      <c r="I84" s="71" t="e">
        <f>IF(J84=#REF!,"OK")</f>
        <v>#REF!</v>
      </c>
      <c r="J84" s="75">
        <f>'69'!I55</f>
        <v>0</v>
      </c>
      <c r="K84" s="75" t="e">
        <f>IF(L84=#REF!,"OK")</f>
        <v>#REF!</v>
      </c>
      <c r="L84" s="75">
        <f>'69'!J55</f>
        <v>0</v>
      </c>
      <c r="M84" s="75" t="str">
        <f t="shared" si="3"/>
        <v>OK</v>
      </c>
      <c r="N84" s="75">
        <f>'69'!K55</f>
        <v>0</v>
      </c>
    </row>
    <row r="85" spans="1:14" ht="15" x14ac:dyDescent="0.25">
      <c r="A85" s="72">
        <v>80</v>
      </c>
      <c r="B85" s="73" t="str">
        <f>'DAFTAR KODE PERSEDIAAN'!B85</f>
        <v>Nama Barang80</v>
      </c>
      <c r="C85" s="79">
        <f>'FIX MUTASI 2015'!O85</f>
        <v>0</v>
      </c>
      <c r="D85" s="76" t="str">
        <f>'FIX MUTASI 2015'!P85</f>
        <v>a80</v>
      </c>
      <c r="E85" s="78">
        <f t="shared" si="2"/>
        <v>0</v>
      </c>
      <c r="F85" s="78">
        <f>'FIX MUTASI 2015'!R85</f>
        <v>0</v>
      </c>
      <c r="G85" s="69"/>
      <c r="I85" s="71" t="e">
        <f>IF(J85=#REF!,"OK")</f>
        <v>#REF!</v>
      </c>
      <c r="J85" s="75">
        <f>'70'!I55</f>
        <v>0</v>
      </c>
      <c r="K85" s="75" t="e">
        <f>IF(L85=#REF!,"OK")</f>
        <v>#REF!</v>
      </c>
      <c r="L85" s="75">
        <f>'70'!J55</f>
        <v>0</v>
      </c>
      <c r="M85" s="75" t="str">
        <f t="shared" si="3"/>
        <v>OK</v>
      </c>
      <c r="N85" s="75">
        <f>'70'!K55</f>
        <v>0</v>
      </c>
    </row>
    <row r="86" spans="1:14" ht="15" x14ac:dyDescent="0.25">
      <c r="A86" s="70">
        <v>81</v>
      </c>
      <c r="B86" s="73" t="str">
        <f>'DAFTAR KODE PERSEDIAAN'!B86</f>
        <v>Nama Barang81</v>
      </c>
      <c r="C86" s="79">
        <f>'FIX MUTASI 2015'!O86</f>
        <v>0</v>
      </c>
      <c r="D86" s="76" t="str">
        <f>'FIX MUTASI 2015'!P86</f>
        <v>a81</v>
      </c>
      <c r="E86" s="78">
        <f t="shared" si="2"/>
        <v>0</v>
      </c>
      <c r="F86" s="78">
        <f>'FIX MUTASI 2015'!R86</f>
        <v>0</v>
      </c>
      <c r="G86" s="69"/>
    </row>
    <row r="87" spans="1:14" ht="15" x14ac:dyDescent="0.25">
      <c r="A87" s="72">
        <v>82</v>
      </c>
      <c r="B87" s="73" t="str">
        <f>'DAFTAR KODE PERSEDIAAN'!B87</f>
        <v>Nama Barang82</v>
      </c>
      <c r="C87" s="79">
        <f>'FIX MUTASI 2015'!O87</f>
        <v>0</v>
      </c>
      <c r="D87" s="76" t="str">
        <f>'FIX MUTASI 2015'!P87</f>
        <v>a82</v>
      </c>
      <c r="E87" s="78">
        <f t="shared" si="2"/>
        <v>0</v>
      </c>
      <c r="F87" s="78">
        <f>'FIX MUTASI 2015'!R87</f>
        <v>0</v>
      </c>
      <c r="G87" s="69"/>
    </row>
    <row r="88" spans="1:14" ht="15" x14ac:dyDescent="0.25">
      <c r="A88" s="70">
        <v>83</v>
      </c>
      <c r="B88" s="73" t="str">
        <f>'DAFTAR KODE PERSEDIAAN'!B88</f>
        <v>Nama Barang83</v>
      </c>
      <c r="C88" s="79">
        <f>'FIX MUTASI 2015'!O88</f>
        <v>0</v>
      </c>
      <c r="D88" s="76" t="str">
        <f>'FIX MUTASI 2015'!P88</f>
        <v>a83</v>
      </c>
      <c r="E88" s="78">
        <f t="shared" si="2"/>
        <v>0</v>
      </c>
      <c r="F88" s="78">
        <f>'FIX MUTASI 2015'!R88</f>
        <v>0</v>
      </c>
      <c r="G88" s="69"/>
    </row>
    <row r="89" spans="1:14" ht="15" x14ac:dyDescent="0.25">
      <c r="A89" s="72">
        <v>84</v>
      </c>
      <c r="B89" s="73" t="str">
        <f>'DAFTAR KODE PERSEDIAAN'!B89</f>
        <v>Nama Barang84</v>
      </c>
      <c r="C89" s="79">
        <f>'FIX MUTASI 2015'!O89</f>
        <v>0</v>
      </c>
      <c r="D89" s="76" t="str">
        <f>'FIX MUTASI 2015'!P89</f>
        <v>a84</v>
      </c>
      <c r="E89" s="78">
        <f t="shared" si="2"/>
        <v>0</v>
      </c>
      <c r="F89" s="78">
        <f>'FIX MUTASI 2015'!R89</f>
        <v>0</v>
      </c>
      <c r="G89" s="69"/>
    </row>
    <row r="90" spans="1:14" ht="15" x14ac:dyDescent="0.25">
      <c r="A90" s="70">
        <v>85</v>
      </c>
      <c r="B90" s="73" t="str">
        <f>'DAFTAR KODE PERSEDIAAN'!B90</f>
        <v>Nama Barang85</v>
      </c>
      <c r="C90" s="79">
        <f>'FIX MUTASI 2015'!O90</f>
        <v>0</v>
      </c>
      <c r="D90" s="76" t="str">
        <f>'FIX MUTASI 2015'!P90</f>
        <v>a85</v>
      </c>
      <c r="E90" s="78">
        <f t="shared" si="2"/>
        <v>0</v>
      </c>
      <c r="F90" s="78">
        <f>'FIX MUTASI 2015'!R90</f>
        <v>0</v>
      </c>
      <c r="G90" s="69"/>
    </row>
    <row r="91" spans="1:14" ht="15" x14ac:dyDescent="0.25">
      <c r="A91" s="72">
        <v>86</v>
      </c>
      <c r="B91" s="73" t="str">
        <f>'DAFTAR KODE PERSEDIAAN'!B91</f>
        <v>Nama Barang86</v>
      </c>
      <c r="C91" s="79">
        <f>'FIX MUTASI 2015'!O91</f>
        <v>0</v>
      </c>
      <c r="D91" s="76" t="str">
        <f>'FIX MUTASI 2015'!P91</f>
        <v>a86</v>
      </c>
      <c r="E91" s="78">
        <f t="shared" si="2"/>
        <v>0</v>
      </c>
      <c r="F91" s="78">
        <f>'FIX MUTASI 2015'!R91</f>
        <v>0</v>
      </c>
      <c r="G91" s="69"/>
    </row>
    <row r="92" spans="1:14" ht="15" x14ac:dyDescent="0.25">
      <c r="A92" s="70">
        <v>87</v>
      </c>
      <c r="B92" s="73" t="str">
        <f>'DAFTAR KODE PERSEDIAAN'!B92</f>
        <v>Nama Barang87</v>
      </c>
      <c r="C92" s="79">
        <f>'FIX MUTASI 2015'!O92</f>
        <v>0</v>
      </c>
      <c r="D92" s="76" t="str">
        <f>'FIX MUTASI 2015'!P92</f>
        <v>a87</v>
      </c>
      <c r="E92" s="78">
        <f t="shared" si="2"/>
        <v>0</v>
      </c>
      <c r="F92" s="78">
        <f>'FIX MUTASI 2015'!R92</f>
        <v>0</v>
      </c>
      <c r="G92" s="69"/>
    </row>
    <row r="93" spans="1:14" ht="15" x14ac:dyDescent="0.25">
      <c r="A93" s="72">
        <v>88</v>
      </c>
      <c r="B93" s="73" t="str">
        <f>'DAFTAR KODE PERSEDIAAN'!B93</f>
        <v>Nama Barang88</v>
      </c>
      <c r="C93" s="79">
        <f>'FIX MUTASI 2015'!O93</f>
        <v>0</v>
      </c>
      <c r="D93" s="76" t="str">
        <f>'FIX MUTASI 2015'!P93</f>
        <v>a88</v>
      </c>
      <c r="E93" s="78">
        <f t="shared" si="2"/>
        <v>0</v>
      </c>
      <c r="F93" s="78">
        <f>'FIX MUTASI 2015'!R93</f>
        <v>0</v>
      </c>
      <c r="G93" s="69"/>
    </row>
    <row r="94" spans="1:14" ht="15" x14ac:dyDescent="0.25">
      <c r="A94" s="70">
        <v>89</v>
      </c>
      <c r="B94" s="73" t="str">
        <f>'DAFTAR KODE PERSEDIAAN'!B94</f>
        <v>Nama Barang89</v>
      </c>
      <c r="C94" s="79">
        <f>'FIX MUTASI 2015'!O94</f>
        <v>0</v>
      </c>
      <c r="D94" s="76" t="str">
        <f>'FIX MUTASI 2015'!P94</f>
        <v>a89</v>
      </c>
      <c r="E94" s="78">
        <f t="shared" si="2"/>
        <v>0</v>
      </c>
      <c r="F94" s="78">
        <f>'FIX MUTASI 2015'!R94</f>
        <v>0</v>
      </c>
      <c r="G94" s="69"/>
    </row>
    <row r="95" spans="1:14" ht="15" x14ac:dyDescent="0.25">
      <c r="A95" s="72">
        <v>90</v>
      </c>
      <c r="B95" s="73" t="str">
        <f>'DAFTAR KODE PERSEDIAAN'!B95</f>
        <v>Nama Barang90</v>
      </c>
      <c r="C95" s="79">
        <f>'FIX MUTASI 2015'!O95</f>
        <v>0</v>
      </c>
      <c r="D95" s="76" t="str">
        <f>'FIX MUTASI 2015'!P95</f>
        <v>a90</v>
      </c>
      <c r="E95" s="78">
        <f t="shared" si="2"/>
        <v>0</v>
      </c>
      <c r="F95" s="78">
        <f>'FIX MUTASI 2015'!R95</f>
        <v>0</v>
      </c>
      <c r="G95" s="69"/>
    </row>
    <row r="96" spans="1:14" ht="15" x14ac:dyDescent="0.25">
      <c r="A96" s="70">
        <v>91</v>
      </c>
      <c r="B96" s="73" t="str">
        <f>'DAFTAR KODE PERSEDIAAN'!B96</f>
        <v>Nama Barang91</v>
      </c>
      <c r="C96" s="79">
        <f>'FIX MUTASI 2015'!O96</f>
        <v>0</v>
      </c>
      <c r="D96" s="76" t="str">
        <f>'FIX MUTASI 2015'!P96</f>
        <v>a91</v>
      </c>
      <c r="E96" s="78">
        <f t="shared" si="2"/>
        <v>0</v>
      </c>
      <c r="F96" s="78">
        <f>'FIX MUTASI 2015'!R96</f>
        <v>0</v>
      </c>
      <c r="G96" s="69"/>
    </row>
    <row r="97" spans="1:7" ht="15" x14ac:dyDescent="0.25">
      <c r="A97" s="72">
        <v>92</v>
      </c>
      <c r="B97" s="73" t="str">
        <f>'DAFTAR KODE PERSEDIAAN'!B97</f>
        <v>Nama Barang92</v>
      </c>
      <c r="C97" s="79">
        <f>'FIX MUTASI 2015'!O97</f>
        <v>0</v>
      </c>
      <c r="D97" s="76" t="str">
        <f>'FIX MUTASI 2015'!P97</f>
        <v>a92</v>
      </c>
      <c r="E97" s="78">
        <f t="shared" si="2"/>
        <v>0</v>
      </c>
      <c r="F97" s="78">
        <f>'FIX MUTASI 2015'!R97</f>
        <v>0</v>
      </c>
      <c r="G97" s="69"/>
    </row>
    <row r="98" spans="1:7" ht="15" x14ac:dyDescent="0.25">
      <c r="A98" s="70">
        <v>93</v>
      </c>
      <c r="B98" s="73" t="str">
        <f>'DAFTAR KODE PERSEDIAAN'!B98</f>
        <v>Nama Barang93</v>
      </c>
      <c r="C98" s="79">
        <f>'FIX MUTASI 2015'!O98</f>
        <v>0</v>
      </c>
      <c r="D98" s="76" t="str">
        <f>'FIX MUTASI 2015'!P98</f>
        <v>a93</v>
      </c>
      <c r="E98" s="78">
        <f t="shared" si="2"/>
        <v>0</v>
      </c>
      <c r="F98" s="78">
        <f>'FIX MUTASI 2015'!R98</f>
        <v>0</v>
      </c>
      <c r="G98" s="69"/>
    </row>
    <row r="99" spans="1:7" ht="15" x14ac:dyDescent="0.25">
      <c r="A99" s="72">
        <v>94</v>
      </c>
      <c r="B99" s="73" t="str">
        <f>'DAFTAR KODE PERSEDIAAN'!B99</f>
        <v>Nama Barang94</v>
      </c>
      <c r="C99" s="79">
        <f>'FIX MUTASI 2015'!O99</f>
        <v>0</v>
      </c>
      <c r="D99" s="76" t="str">
        <f>'FIX MUTASI 2015'!P99</f>
        <v>a94</v>
      </c>
      <c r="E99" s="78">
        <f t="shared" si="2"/>
        <v>0</v>
      </c>
      <c r="F99" s="78">
        <f>'FIX MUTASI 2015'!R99</f>
        <v>0</v>
      </c>
      <c r="G99" s="69"/>
    </row>
    <row r="100" spans="1:7" ht="15" x14ac:dyDescent="0.25">
      <c r="A100" s="70">
        <v>95</v>
      </c>
      <c r="B100" s="73" t="str">
        <f>'DAFTAR KODE PERSEDIAAN'!B100</f>
        <v>Nama Barang95</v>
      </c>
      <c r="C100" s="79">
        <f>'FIX MUTASI 2015'!O100</f>
        <v>0</v>
      </c>
      <c r="D100" s="76" t="str">
        <f>'FIX MUTASI 2015'!P100</f>
        <v>a95</v>
      </c>
      <c r="E100" s="78">
        <f t="shared" si="2"/>
        <v>0</v>
      </c>
      <c r="F100" s="78">
        <f>'FIX MUTASI 2015'!R100</f>
        <v>0</v>
      </c>
      <c r="G100" s="69"/>
    </row>
    <row r="101" spans="1:7" ht="15" x14ac:dyDescent="0.25">
      <c r="A101" s="72">
        <v>96</v>
      </c>
      <c r="B101" s="73" t="str">
        <f>'DAFTAR KODE PERSEDIAAN'!B101</f>
        <v>Nama Barang96</v>
      </c>
      <c r="C101" s="79">
        <f>'FIX MUTASI 2015'!O101</f>
        <v>0</v>
      </c>
      <c r="D101" s="76" t="str">
        <f>'FIX MUTASI 2015'!P101</f>
        <v>a96</v>
      </c>
      <c r="E101" s="78">
        <f t="shared" si="2"/>
        <v>0</v>
      </c>
      <c r="F101" s="78">
        <f>'FIX MUTASI 2015'!R101</f>
        <v>0</v>
      </c>
      <c r="G101" s="69"/>
    </row>
    <row r="102" spans="1:7" ht="15" x14ac:dyDescent="0.25">
      <c r="A102" s="70">
        <v>97</v>
      </c>
      <c r="B102" s="73" t="str">
        <f>'DAFTAR KODE PERSEDIAAN'!B102</f>
        <v>Nama Barang97</v>
      </c>
      <c r="C102" s="79">
        <f>'FIX MUTASI 2015'!O102</f>
        <v>0</v>
      </c>
      <c r="D102" s="76" t="str">
        <f>'FIX MUTASI 2015'!P102</f>
        <v>a97</v>
      </c>
      <c r="E102" s="78">
        <f t="shared" si="2"/>
        <v>0</v>
      </c>
      <c r="F102" s="78">
        <f>'FIX MUTASI 2015'!R102</f>
        <v>0</v>
      </c>
      <c r="G102" s="69"/>
    </row>
    <row r="103" spans="1:7" ht="15" x14ac:dyDescent="0.25">
      <c r="A103" s="72">
        <v>98</v>
      </c>
      <c r="B103" s="73" t="str">
        <f>'DAFTAR KODE PERSEDIAAN'!B103</f>
        <v>Nama Barang98</v>
      </c>
      <c r="C103" s="79">
        <f>'FIX MUTASI 2015'!O103</f>
        <v>0</v>
      </c>
      <c r="D103" s="76" t="str">
        <f>'FIX MUTASI 2015'!P103</f>
        <v>a98</v>
      </c>
      <c r="E103" s="78">
        <f t="shared" si="2"/>
        <v>0</v>
      </c>
      <c r="F103" s="78">
        <f>'FIX MUTASI 2015'!R103</f>
        <v>0</v>
      </c>
      <c r="G103" s="69"/>
    </row>
    <row r="104" spans="1:7" ht="15" x14ac:dyDescent="0.25">
      <c r="A104" s="70">
        <v>99</v>
      </c>
      <c r="B104" s="73" t="str">
        <f>'DAFTAR KODE PERSEDIAAN'!B104</f>
        <v>Nama Barang99</v>
      </c>
      <c r="C104" s="79">
        <f>'FIX MUTASI 2015'!O104</f>
        <v>0</v>
      </c>
      <c r="D104" s="76" t="str">
        <f>'FIX MUTASI 2015'!P104</f>
        <v>a99</v>
      </c>
      <c r="E104" s="78">
        <f t="shared" si="2"/>
        <v>0</v>
      </c>
      <c r="F104" s="78">
        <f>'FIX MUTASI 2015'!R104</f>
        <v>0</v>
      </c>
      <c r="G104" s="69"/>
    </row>
    <row r="105" spans="1:7" ht="15" x14ac:dyDescent="0.25">
      <c r="A105" s="72">
        <v>100</v>
      </c>
      <c r="B105" s="73" t="str">
        <f>'DAFTAR KODE PERSEDIAAN'!B105</f>
        <v>Nama Barang100</v>
      </c>
      <c r="C105" s="79">
        <f>'FIX MUTASI 2015'!O105</f>
        <v>0</v>
      </c>
      <c r="D105" s="76" t="str">
        <f>'FIX MUTASI 2015'!P105</f>
        <v>a100</v>
      </c>
      <c r="E105" s="78">
        <f t="shared" si="2"/>
        <v>0</v>
      </c>
      <c r="F105" s="78">
        <f>'FIX MUTASI 2015'!R105</f>
        <v>0</v>
      </c>
      <c r="G105" s="69"/>
    </row>
    <row r="106" spans="1:7" ht="15" x14ac:dyDescent="0.25">
      <c r="A106" s="70">
        <v>101</v>
      </c>
      <c r="B106" s="73" t="str">
        <f>'DAFTAR KODE PERSEDIAAN'!B106</f>
        <v>Nama Barang101</v>
      </c>
      <c r="C106" s="79">
        <f>'FIX MUTASI 2015'!O106</f>
        <v>0</v>
      </c>
      <c r="D106" s="76" t="str">
        <f>'FIX MUTASI 2015'!P106</f>
        <v>a101</v>
      </c>
      <c r="E106" s="78">
        <f t="shared" si="2"/>
        <v>0</v>
      </c>
      <c r="F106" s="78">
        <f>'FIX MUTASI 2015'!R106</f>
        <v>0</v>
      </c>
      <c r="G106" s="69"/>
    </row>
    <row r="107" spans="1:7" ht="15" x14ac:dyDescent="0.25">
      <c r="A107" s="72">
        <v>102</v>
      </c>
      <c r="B107" s="73" t="str">
        <f>'DAFTAR KODE PERSEDIAAN'!B107</f>
        <v>Nama Barang102</v>
      </c>
      <c r="C107" s="79">
        <f>'FIX MUTASI 2015'!O107</f>
        <v>0</v>
      </c>
      <c r="D107" s="76" t="str">
        <f>'FIX MUTASI 2015'!P107</f>
        <v>a102</v>
      </c>
      <c r="E107" s="78">
        <f t="shared" si="2"/>
        <v>0</v>
      </c>
      <c r="F107" s="78">
        <f>'FIX MUTASI 2015'!R107</f>
        <v>0</v>
      </c>
      <c r="G107" s="69"/>
    </row>
    <row r="108" spans="1:7" ht="15" x14ac:dyDescent="0.25">
      <c r="A108" s="70">
        <v>103</v>
      </c>
      <c r="B108" s="73" t="str">
        <f>'DAFTAR KODE PERSEDIAAN'!B108</f>
        <v>Nama Barang103</v>
      </c>
      <c r="C108" s="79">
        <f>'FIX MUTASI 2015'!O108</f>
        <v>0</v>
      </c>
      <c r="D108" s="76" t="str">
        <f>'FIX MUTASI 2015'!P108</f>
        <v>a103</v>
      </c>
      <c r="E108" s="78">
        <f t="shared" si="2"/>
        <v>0</v>
      </c>
      <c r="F108" s="78">
        <f>'FIX MUTASI 2015'!R108</f>
        <v>0</v>
      </c>
      <c r="G108" s="69"/>
    </row>
    <row r="109" spans="1:7" ht="15" x14ac:dyDescent="0.25">
      <c r="A109" s="72">
        <v>104</v>
      </c>
      <c r="B109" s="73" t="str">
        <f>'DAFTAR KODE PERSEDIAAN'!B109</f>
        <v>Nama Barang104</v>
      </c>
      <c r="C109" s="79">
        <f>'FIX MUTASI 2015'!O109</f>
        <v>0</v>
      </c>
      <c r="D109" s="76" t="str">
        <f>'FIX MUTASI 2015'!P109</f>
        <v>a104</v>
      </c>
      <c r="E109" s="78">
        <f t="shared" si="2"/>
        <v>0</v>
      </c>
      <c r="F109" s="78">
        <f>'FIX MUTASI 2015'!R109</f>
        <v>0</v>
      </c>
      <c r="G109" s="69"/>
    </row>
    <row r="110" spans="1:7" ht="15" x14ac:dyDescent="0.25">
      <c r="A110" s="70">
        <v>105</v>
      </c>
      <c r="B110" s="73" t="str">
        <f>'DAFTAR KODE PERSEDIAAN'!B110</f>
        <v>Nama Barang105</v>
      </c>
      <c r="C110" s="79">
        <f>'FIX MUTASI 2015'!O110</f>
        <v>0</v>
      </c>
      <c r="D110" s="76" t="str">
        <f>'FIX MUTASI 2015'!P110</f>
        <v>a105</v>
      </c>
      <c r="E110" s="78">
        <f t="shared" si="2"/>
        <v>0</v>
      </c>
      <c r="F110" s="78">
        <f>'FIX MUTASI 2015'!R110</f>
        <v>0</v>
      </c>
      <c r="G110" s="69"/>
    </row>
    <row r="111" spans="1:7" ht="15" x14ac:dyDescent="0.25">
      <c r="A111" s="72">
        <v>106</v>
      </c>
      <c r="B111" s="73" t="str">
        <f>'DAFTAR KODE PERSEDIAAN'!B111</f>
        <v>Nama Barang106</v>
      </c>
      <c r="C111" s="79">
        <f>'FIX MUTASI 2015'!O111</f>
        <v>0</v>
      </c>
      <c r="D111" s="76" t="str">
        <f>'FIX MUTASI 2015'!P111</f>
        <v>a106</v>
      </c>
      <c r="E111" s="78">
        <f t="shared" si="2"/>
        <v>0</v>
      </c>
      <c r="F111" s="78">
        <f>'FIX MUTASI 2015'!R111</f>
        <v>0</v>
      </c>
      <c r="G111" s="69"/>
    </row>
    <row r="112" spans="1:7" ht="15" x14ac:dyDescent="0.25">
      <c r="A112" s="70">
        <v>107</v>
      </c>
      <c r="B112" s="73" t="str">
        <f>'DAFTAR KODE PERSEDIAAN'!B112</f>
        <v>Nama Barang107</v>
      </c>
      <c r="C112" s="79">
        <f>'FIX MUTASI 2015'!O112</f>
        <v>0</v>
      </c>
      <c r="D112" s="76" t="str">
        <f>'FIX MUTASI 2015'!P112</f>
        <v>a107</v>
      </c>
      <c r="E112" s="78">
        <f t="shared" si="2"/>
        <v>0</v>
      </c>
      <c r="F112" s="78">
        <f>'FIX MUTASI 2015'!R112</f>
        <v>0</v>
      </c>
      <c r="G112" s="69"/>
    </row>
    <row r="113" spans="1:7" ht="15" x14ac:dyDescent="0.25">
      <c r="A113" s="72">
        <v>108</v>
      </c>
      <c r="B113" s="73" t="str">
        <f>'DAFTAR KODE PERSEDIAAN'!B113</f>
        <v>Nama Barang108</v>
      </c>
      <c r="C113" s="79">
        <f>'FIX MUTASI 2015'!O113</f>
        <v>0</v>
      </c>
      <c r="D113" s="76" t="str">
        <f>'FIX MUTASI 2015'!P113</f>
        <v>a108</v>
      </c>
      <c r="E113" s="78">
        <f t="shared" si="2"/>
        <v>0</v>
      </c>
      <c r="F113" s="78">
        <f>'FIX MUTASI 2015'!R113</f>
        <v>0</v>
      </c>
      <c r="G113" s="69"/>
    </row>
    <row r="114" spans="1:7" ht="15" x14ac:dyDescent="0.25">
      <c r="A114" s="70">
        <v>109</v>
      </c>
      <c r="B114" s="73" t="str">
        <f>'DAFTAR KODE PERSEDIAAN'!B114</f>
        <v>Nama Barang109</v>
      </c>
      <c r="C114" s="79">
        <f>'FIX MUTASI 2015'!O114</f>
        <v>0</v>
      </c>
      <c r="D114" s="76" t="str">
        <f>'FIX MUTASI 2015'!P114</f>
        <v>a109</v>
      </c>
      <c r="E114" s="78">
        <f t="shared" si="2"/>
        <v>0</v>
      </c>
      <c r="F114" s="78">
        <f>'FIX MUTASI 2015'!R114</f>
        <v>0</v>
      </c>
      <c r="G114" s="69"/>
    </row>
    <row r="115" spans="1:7" ht="15" x14ac:dyDescent="0.25">
      <c r="A115" s="72">
        <v>110</v>
      </c>
      <c r="B115" s="73" t="str">
        <f>'DAFTAR KODE PERSEDIAAN'!B115</f>
        <v>Nama Barang110</v>
      </c>
      <c r="C115" s="79">
        <f>'FIX MUTASI 2015'!O115</f>
        <v>0</v>
      </c>
      <c r="D115" s="76" t="str">
        <f>'FIX MUTASI 2015'!P115</f>
        <v>a110</v>
      </c>
      <c r="E115" s="78">
        <f t="shared" si="2"/>
        <v>0</v>
      </c>
      <c r="F115" s="78">
        <f>'FIX MUTASI 2015'!R115</f>
        <v>0</v>
      </c>
      <c r="G115" s="69"/>
    </row>
    <row r="116" spans="1:7" ht="15" x14ac:dyDescent="0.25">
      <c r="A116" s="70">
        <v>111</v>
      </c>
      <c r="B116" s="73" t="str">
        <f>'DAFTAR KODE PERSEDIAAN'!B116</f>
        <v>Nama Barang111</v>
      </c>
      <c r="C116" s="79">
        <f>'FIX MUTASI 2015'!O116</f>
        <v>0</v>
      </c>
      <c r="D116" s="76" t="str">
        <f>'FIX MUTASI 2015'!P116</f>
        <v>a111</v>
      </c>
      <c r="E116" s="78">
        <f t="shared" si="2"/>
        <v>0</v>
      </c>
      <c r="F116" s="78">
        <f>'FIX MUTASI 2015'!R116</f>
        <v>0</v>
      </c>
      <c r="G116" s="69"/>
    </row>
    <row r="117" spans="1:7" ht="15" x14ac:dyDescent="0.25">
      <c r="A117" s="72">
        <v>112</v>
      </c>
      <c r="B117" s="73" t="str">
        <f>'DAFTAR KODE PERSEDIAAN'!B117</f>
        <v>Nama Barang112</v>
      </c>
      <c r="C117" s="79">
        <f>'FIX MUTASI 2015'!O117</f>
        <v>0</v>
      </c>
      <c r="D117" s="76" t="str">
        <f>'FIX MUTASI 2015'!P117</f>
        <v>a112</v>
      </c>
      <c r="E117" s="78">
        <f t="shared" si="2"/>
        <v>0</v>
      </c>
      <c r="F117" s="78">
        <f>'FIX MUTASI 2015'!R117</f>
        <v>0</v>
      </c>
      <c r="G117" s="69"/>
    </row>
    <row r="118" spans="1:7" ht="15" x14ac:dyDescent="0.25">
      <c r="A118" s="70">
        <v>113</v>
      </c>
      <c r="B118" s="73" t="str">
        <f>'DAFTAR KODE PERSEDIAAN'!B118</f>
        <v>Nama Barang113</v>
      </c>
      <c r="C118" s="79">
        <f>'FIX MUTASI 2015'!O118</f>
        <v>0</v>
      </c>
      <c r="D118" s="76" t="str">
        <f>'FIX MUTASI 2015'!P118</f>
        <v>a113</v>
      </c>
      <c r="E118" s="78">
        <f t="shared" si="2"/>
        <v>0</v>
      </c>
      <c r="F118" s="78">
        <f>'FIX MUTASI 2015'!R118</f>
        <v>0</v>
      </c>
      <c r="G118" s="69"/>
    </row>
    <row r="119" spans="1:7" ht="15" x14ac:dyDescent="0.25">
      <c r="A119" s="72">
        <v>114</v>
      </c>
      <c r="B119" s="73" t="str">
        <f>'DAFTAR KODE PERSEDIAAN'!B119</f>
        <v>Nama Barang114</v>
      </c>
      <c r="C119" s="79">
        <f>'FIX MUTASI 2015'!O119</f>
        <v>0</v>
      </c>
      <c r="D119" s="76" t="str">
        <f>'FIX MUTASI 2015'!P119</f>
        <v>a114</v>
      </c>
      <c r="E119" s="78">
        <f t="shared" si="2"/>
        <v>0</v>
      </c>
      <c r="F119" s="78">
        <f>'FIX MUTASI 2015'!R119</f>
        <v>0</v>
      </c>
      <c r="G119" s="69"/>
    </row>
    <row r="120" spans="1:7" ht="15" x14ac:dyDescent="0.25">
      <c r="A120" s="70">
        <v>115</v>
      </c>
      <c r="B120" s="73" t="str">
        <f>'DAFTAR KODE PERSEDIAAN'!B120</f>
        <v>Nama Barang115</v>
      </c>
      <c r="C120" s="79">
        <f>'FIX MUTASI 2015'!O120</f>
        <v>0</v>
      </c>
      <c r="D120" s="76" t="str">
        <f>'FIX MUTASI 2015'!P120</f>
        <v>a115</v>
      </c>
      <c r="E120" s="78">
        <f t="shared" si="2"/>
        <v>0</v>
      </c>
      <c r="F120" s="78">
        <f>'FIX MUTASI 2015'!R120</f>
        <v>0</v>
      </c>
      <c r="G120" s="69"/>
    </row>
    <row r="121" spans="1:7" ht="15" x14ac:dyDescent="0.25">
      <c r="A121" s="72">
        <v>116</v>
      </c>
      <c r="B121" s="73" t="str">
        <f>'DAFTAR KODE PERSEDIAAN'!B121</f>
        <v>Nama Barang116</v>
      </c>
      <c r="C121" s="79">
        <f>'FIX MUTASI 2015'!O121</f>
        <v>0</v>
      </c>
      <c r="D121" s="76" t="str">
        <f>'FIX MUTASI 2015'!P121</f>
        <v>a116</v>
      </c>
      <c r="E121" s="78">
        <f t="shared" si="2"/>
        <v>0</v>
      </c>
      <c r="F121" s="78">
        <f>'FIX MUTASI 2015'!R121</f>
        <v>0</v>
      </c>
      <c r="G121" s="69"/>
    </row>
    <row r="122" spans="1:7" ht="15" x14ac:dyDescent="0.25">
      <c r="A122" s="70">
        <v>117</v>
      </c>
      <c r="B122" s="73" t="str">
        <f>'DAFTAR KODE PERSEDIAAN'!B122</f>
        <v>Nama Barang117</v>
      </c>
      <c r="C122" s="79">
        <f>'FIX MUTASI 2015'!O122</f>
        <v>0</v>
      </c>
      <c r="D122" s="76" t="str">
        <f>'FIX MUTASI 2015'!P122</f>
        <v>a117</v>
      </c>
      <c r="E122" s="78">
        <f t="shared" si="2"/>
        <v>0</v>
      </c>
      <c r="F122" s="78">
        <f>'FIX MUTASI 2015'!R122</f>
        <v>0</v>
      </c>
      <c r="G122" s="69"/>
    </row>
    <row r="123" spans="1:7" ht="15" x14ac:dyDescent="0.25">
      <c r="A123" s="72">
        <v>118</v>
      </c>
      <c r="B123" s="73" t="str">
        <f>'DAFTAR KODE PERSEDIAAN'!B123</f>
        <v>Nama Barang118</v>
      </c>
      <c r="C123" s="79">
        <f>'FIX MUTASI 2015'!O123</f>
        <v>0</v>
      </c>
      <c r="D123" s="76" t="str">
        <f>'FIX MUTASI 2015'!P123</f>
        <v>a118</v>
      </c>
      <c r="E123" s="78">
        <f t="shared" si="2"/>
        <v>0</v>
      </c>
      <c r="F123" s="78">
        <f>'FIX MUTASI 2015'!R123</f>
        <v>0</v>
      </c>
      <c r="G123" s="69"/>
    </row>
    <row r="124" spans="1:7" ht="15" x14ac:dyDescent="0.25">
      <c r="A124" s="70">
        <v>119</v>
      </c>
      <c r="B124" s="73" t="str">
        <f>'DAFTAR KODE PERSEDIAAN'!B124</f>
        <v>Nama Barang119</v>
      </c>
      <c r="C124" s="79">
        <f>'FIX MUTASI 2015'!O124</f>
        <v>0</v>
      </c>
      <c r="D124" s="76" t="str">
        <f>'FIX MUTASI 2015'!P124</f>
        <v>a119</v>
      </c>
      <c r="E124" s="78">
        <f t="shared" si="2"/>
        <v>0</v>
      </c>
      <c r="F124" s="78">
        <f>'FIX MUTASI 2015'!R124</f>
        <v>0</v>
      </c>
      <c r="G124" s="69"/>
    </row>
    <row r="125" spans="1:7" ht="15" x14ac:dyDescent="0.25">
      <c r="A125" s="72">
        <v>120</v>
      </c>
      <c r="B125" s="73" t="str">
        <f>'DAFTAR KODE PERSEDIAAN'!B125</f>
        <v>Nama Barang120</v>
      </c>
      <c r="C125" s="79">
        <f>'FIX MUTASI 2015'!O125</f>
        <v>0</v>
      </c>
      <c r="D125" s="76" t="str">
        <f>'FIX MUTASI 2015'!P125</f>
        <v>a120</v>
      </c>
      <c r="E125" s="78">
        <f t="shared" si="2"/>
        <v>0</v>
      </c>
      <c r="F125" s="78">
        <f>'FIX MUTASI 2015'!R125</f>
        <v>0</v>
      </c>
      <c r="G125" s="69"/>
    </row>
    <row r="126" spans="1:7" ht="15" x14ac:dyDescent="0.25">
      <c r="A126" s="70">
        <v>121</v>
      </c>
      <c r="B126" s="73" t="str">
        <f>'DAFTAR KODE PERSEDIAAN'!B126</f>
        <v>Nama Barang121</v>
      </c>
      <c r="C126" s="79">
        <f>'FIX MUTASI 2015'!O126</f>
        <v>0</v>
      </c>
      <c r="D126" s="76" t="str">
        <f>'FIX MUTASI 2015'!P126</f>
        <v>a121</v>
      </c>
      <c r="E126" s="78">
        <f t="shared" si="2"/>
        <v>0</v>
      </c>
      <c r="F126" s="78">
        <f>'FIX MUTASI 2015'!R126</f>
        <v>0</v>
      </c>
      <c r="G126" s="69"/>
    </row>
    <row r="127" spans="1:7" ht="15" x14ac:dyDescent="0.25">
      <c r="A127" s="72">
        <v>122</v>
      </c>
      <c r="B127" s="73" t="str">
        <f>'DAFTAR KODE PERSEDIAAN'!B127</f>
        <v>Nama Barang122</v>
      </c>
      <c r="C127" s="79">
        <f>'FIX MUTASI 2015'!O127</f>
        <v>0</v>
      </c>
      <c r="D127" s="76" t="str">
        <f>'FIX MUTASI 2015'!P127</f>
        <v>a122</v>
      </c>
      <c r="E127" s="78">
        <f t="shared" si="2"/>
        <v>0</v>
      </c>
      <c r="F127" s="78">
        <f>'FIX MUTASI 2015'!R127</f>
        <v>0</v>
      </c>
      <c r="G127" s="69"/>
    </row>
    <row r="128" spans="1:7" ht="15" x14ac:dyDescent="0.25">
      <c r="A128" s="70">
        <v>123</v>
      </c>
      <c r="B128" s="73" t="str">
        <f>'DAFTAR KODE PERSEDIAAN'!B128</f>
        <v>Nama Barang123</v>
      </c>
      <c r="C128" s="79">
        <f>'FIX MUTASI 2015'!O128</f>
        <v>0</v>
      </c>
      <c r="D128" s="76" t="str">
        <f>'FIX MUTASI 2015'!P128</f>
        <v>a123</v>
      </c>
      <c r="E128" s="78">
        <f t="shared" si="2"/>
        <v>0</v>
      </c>
      <c r="F128" s="78">
        <f>'FIX MUTASI 2015'!R128</f>
        <v>0</v>
      </c>
      <c r="G128" s="69"/>
    </row>
    <row r="129" spans="1:7" ht="15" x14ac:dyDescent="0.25">
      <c r="A129" s="72">
        <v>124</v>
      </c>
      <c r="B129" s="73" t="str">
        <f>'DAFTAR KODE PERSEDIAAN'!B129</f>
        <v>Nama Barang124</v>
      </c>
      <c r="C129" s="79">
        <f>'FIX MUTASI 2015'!O129</f>
        <v>0</v>
      </c>
      <c r="D129" s="76" t="str">
        <f>'FIX MUTASI 2015'!P129</f>
        <v>a124</v>
      </c>
      <c r="E129" s="78">
        <f t="shared" si="2"/>
        <v>0</v>
      </c>
      <c r="F129" s="78">
        <f>'FIX MUTASI 2015'!R129</f>
        <v>0</v>
      </c>
      <c r="G129" s="69"/>
    </row>
    <row r="130" spans="1:7" ht="15" x14ac:dyDescent="0.25">
      <c r="A130" s="70">
        <v>125</v>
      </c>
      <c r="B130" s="73" t="str">
        <f>'DAFTAR KODE PERSEDIAAN'!B130</f>
        <v>Nama Barang125</v>
      </c>
      <c r="C130" s="79">
        <f>'FIX MUTASI 2015'!O130</f>
        <v>0</v>
      </c>
      <c r="D130" s="76" t="str">
        <f>'FIX MUTASI 2015'!P130</f>
        <v>a125</v>
      </c>
      <c r="E130" s="78">
        <f t="shared" si="2"/>
        <v>0</v>
      </c>
      <c r="F130" s="78">
        <f>'FIX MUTASI 2015'!R130</f>
        <v>0</v>
      </c>
      <c r="G130" s="69"/>
    </row>
    <row r="131" spans="1:7" ht="15" x14ac:dyDescent="0.25">
      <c r="A131" s="72">
        <v>126</v>
      </c>
      <c r="B131" s="73" t="str">
        <f>'DAFTAR KODE PERSEDIAAN'!B131</f>
        <v>Nama Barang126</v>
      </c>
      <c r="C131" s="79">
        <f>'FIX MUTASI 2015'!O131</f>
        <v>0</v>
      </c>
      <c r="D131" s="76" t="str">
        <f>'FIX MUTASI 2015'!P131</f>
        <v>a126</v>
      </c>
      <c r="E131" s="78">
        <f t="shared" si="2"/>
        <v>0</v>
      </c>
      <c r="F131" s="78">
        <f>'FIX MUTASI 2015'!R131</f>
        <v>0</v>
      </c>
      <c r="G131" s="69"/>
    </row>
    <row r="132" spans="1:7" ht="15" x14ac:dyDescent="0.25">
      <c r="A132" s="70">
        <v>127</v>
      </c>
      <c r="B132" s="73" t="str">
        <f>'DAFTAR KODE PERSEDIAAN'!B132</f>
        <v>Nama Barang127</v>
      </c>
      <c r="C132" s="79">
        <f>'FIX MUTASI 2015'!O132</f>
        <v>0</v>
      </c>
      <c r="D132" s="76" t="str">
        <f>'FIX MUTASI 2015'!P132</f>
        <v>a127</v>
      </c>
      <c r="E132" s="78">
        <f t="shared" si="2"/>
        <v>0</v>
      </c>
      <c r="F132" s="78">
        <f>'FIX MUTASI 2015'!R132</f>
        <v>0</v>
      </c>
      <c r="G132" s="69"/>
    </row>
    <row r="133" spans="1:7" ht="15" x14ac:dyDescent="0.25">
      <c r="A133" s="72">
        <v>128</v>
      </c>
      <c r="B133" s="73" t="str">
        <f>'DAFTAR KODE PERSEDIAAN'!B133</f>
        <v>Nama Barang128</v>
      </c>
      <c r="C133" s="79">
        <f>'FIX MUTASI 2015'!O133</f>
        <v>0</v>
      </c>
      <c r="D133" s="76" t="str">
        <f>'FIX MUTASI 2015'!P133</f>
        <v>a128</v>
      </c>
      <c r="E133" s="78">
        <f t="shared" si="2"/>
        <v>0</v>
      </c>
      <c r="F133" s="78">
        <f>'FIX MUTASI 2015'!R133</f>
        <v>0</v>
      </c>
      <c r="G133" s="69"/>
    </row>
    <row r="134" spans="1:7" ht="15" x14ac:dyDescent="0.25">
      <c r="A134" s="70">
        <v>129</v>
      </c>
      <c r="B134" s="73" t="str">
        <f>'DAFTAR KODE PERSEDIAAN'!B134</f>
        <v>Nama Barang129</v>
      </c>
      <c r="C134" s="79">
        <f>'FIX MUTASI 2015'!O134</f>
        <v>0</v>
      </c>
      <c r="D134" s="76" t="str">
        <f>'FIX MUTASI 2015'!P134</f>
        <v>a129</v>
      </c>
      <c r="E134" s="78">
        <f t="shared" si="2"/>
        <v>0</v>
      </c>
      <c r="F134" s="78">
        <f>'FIX MUTASI 2015'!R134</f>
        <v>0</v>
      </c>
      <c r="G134" s="69"/>
    </row>
    <row r="135" spans="1:7" ht="15" x14ac:dyDescent="0.25">
      <c r="A135" s="72">
        <v>130</v>
      </c>
      <c r="B135" s="73" t="str">
        <f>'DAFTAR KODE PERSEDIAAN'!B135</f>
        <v>Nama Barang130</v>
      </c>
      <c r="C135" s="79">
        <f>'FIX MUTASI 2015'!O135</f>
        <v>0</v>
      </c>
      <c r="D135" s="76" t="str">
        <f>'FIX MUTASI 2015'!P135</f>
        <v>a130</v>
      </c>
      <c r="E135" s="78">
        <f t="shared" ref="E135:E198" si="4">IFERROR(F135/C135,0)</f>
        <v>0</v>
      </c>
      <c r="F135" s="78">
        <f>'FIX MUTASI 2015'!R135</f>
        <v>0</v>
      </c>
      <c r="G135" s="69"/>
    </row>
    <row r="136" spans="1:7" ht="15" x14ac:dyDescent="0.25">
      <c r="A136" s="70">
        <v>131</v>
      </c>
      <c r="B136" s="73" t="str">
        <f>'DAFTAR KODE PERSEDIAAN'!B136</f>
        <v>Nama Barang131</v>
      </c>
      <c r="C136" s="79">
        <f>'FIX MUTASI 2015'!O136</f>
        <v>0</v>
      </c>
      <c r="D136" s="76" t="str">
        <f>'FIX MUTASI 2015'!P136</f>
        <v>a131</v>
      </c>
      <c r="E136" s="78">
        <f t="shared" si="4"/>
        <v>0</v>
      </c>
      <c r="F136" s="78">
        <f>'FIX MUTASI 2015'!R136</f>
        <v>0</v>
      </c>
      <c r="G136" s="69"/>
    </row>
    <row r="137" spans="1:7" ht="15" x14ac:dyDescent="0.25">
      <c r="A137" s="72">
        <v>132</v>
      </c>
      <c r="B137" s="73" t="str">
        <f>'DAFTAR KODE PERSEDIAAN'!B137</f>
        <v>Nama Barang132</v>
      </c>
      <c r="C137" s="79">
        <f>'FIX MUTASI 2015'!O137</f>
        <v>0</v>
      </c>
      <c r="D137" s="76" t="str">
        <f>'FIX MUTASI 2015'!P137</f>
        <v>a132</v>
      </c>
      <c r="E137" s="78">
        <f t="shared" si="4"/>
        <v>0</v>
      </c>
      <c r="F137" s="78">
        <f>'FIX MUTASI 2015'!R137</f>
        <v>0</v>
      </c>
      <c r="G137" s="69"/>
    </row>
    <row r="138" spans="1:7" ht="15" x14ac:dyDescent="0.25">
      <c r="A138" s="70">
        <v>133</v>
      </c>
      <c r="B138" s="73" t="str">
        <f>'DAFTAR KODE PERSEDIAAN'!B138</f>
        <v>Nama Barang133</v>
      </c>
      <c r="C138" s="79">
        <f>'FIX MUTASI 2015'!O138</f>
        <v>0</v>
      </c>
      <c r="D138" s="76" t="str">
        <f>'FIX MUTASI 2015'!P138</f>
        <v>a133</v>
      </c>
      <c r="E138" s="78">
        <f t="shared" si="4"/>
        <v>0</v>
      </c>
      <c r="F138" s="78">
        <f>'FIX MUTASI 2015'!R138</f>
        <v>0</v>
      </c>
      <c r="G138" s="69"/>
    </row>
    <row r="139" spans="1:7" ht="15" x14ac:dyDescent="0.25">
      <c r="A139" s="72">
        <v>134</v>
      </c>
      <c r="B139" s="73" t="str">
        <f>'DAFTAR KODE PERSEDIAAN'!B139</f>
        <v>Nama Barang134</v>
      </c>
      <c r="C139" s="79">
        <f>'FIX MUTASI 2015'!O139</f>
        <v>0</v>
      </c>
      <c r="D139" s="76" t="str">
        <f>'FIX MUTASI 2015'!P139</f>
        <v>a134</v>
      </c>
      <c r="E139" s="78">
        <f t="shared" si="4"/>
        <v>0</v>
      </c>
      <c r="F139" s="78">
        <f>'FIX MUTASI 2015'!R139</f>
        <v>0</v>
      </c>
      <c r="G139" s="69"/>
    </row>
    <row r="140" spans="1:7" ht="15" x14ac:dyDescent="0.25">
      <c r="A140" s="70">
        <v>135</v>
      </c>
      <c r="B140" s="73" t="str">
        <f>'DAFTAR KODE PERSEDIAAN'!B140</f>
        <v>Nama Barang135</v>
      </c>
      <c r="C140" s="79">
        <f>'FIX MUTASI 2015'!O140</f>
        <v>0</v>
      </c>
      <c r="D140" s="76" t="str">
        <f>'FIX MUTASI 2015'!P140</f>
        <v>a135</v>
      </c>
      <c r="E140" s="78">
        <f t="shared" si="4"/>
        <v>0</v>
      </c>
      <c r="F140" s="78">
        <f>'FIX MUTASI 2015'!R140</f>
        <v>0</v>
      </c>
      <c r="G140" s="69"/>
    </row>
    <row r="141" spans="1:7" ht="15" x14ac:dyDescent="0.25">
      <c r="A141" s="72">
        <v>136</v>
      </c>
      <c r="B141" s="73" t="str">
        <f>'DAFTAR KODE PERSEDIAAN'!B141</f>
        <v>Nama Barang136</v>
      </c>
      <c r="C141" s="79">
        <f>'FIX MUTASI 2015'!O141</f>
        <v>0</v>
      </c>
      <c r="D141" s="76" t="str">
        <f>'FIX MUTASI 2015'!P141</f>
        <v>a136</v>
      </c>
      <c r="E141" s="78">
        <f t="shared" si="4"/>
        <v>0</v>
      </c>
      <c r="F141" s="78">
        <f>'FIX MUTASI 2015'!R141</f>
        <v>0</v>
      </c>
      <c r="G141" s="69"/>
    </row>
    <row r="142" spans="1:7" ht="15" x14ac:dyDescent="0.25">
      <c r="A142" s="70">
        <v>137</v>
      </c>
      <c r="B142" s="73" t="str">
        <f>'DAFTAR KODE PERSEDIAAN'!B142</f>
        <v>Nama Barang137</v>
      </c>
      <c r="C142" s="79">
        <f>'FIX MUTASI 2015'!O142</f>
        <v>0</v>
      </c>
      <c r="D142" s="76" t="str">
        <f>'FIX MUTASI 2015'!P142</f>
        <v>a137</v>
      </c>
      <c r="E142" s="78">
        <f t="shared" si="4"/>
        <v>0</v>
      </c>
      <c r="F142" s="78">
        <f>'FIX MUTASI 2015'!R142</f>
        <v>0</v>
      </c>
      <c r="G142" s="69"/>
    </row>
    <row r="143" spans="1:7" ht="15" x14ac:dyDescent="0.25">
      <c r="A143" s="72">
        <v>138</v>
      </c>
      <c r="B143" s="73" t="str">
        <f>'DAFTAR KODE PERSEDIAAN'!B143</f>
        <v>Nama Barang138</v>
      </c>
      <c r="C143" s="79">
        <f>'FIX MUTASI 2015'!O143</f>
        <v>0</v>
      </c>
      <c r="D143" s="76" t="str">
        <f>'FIX MUTASI 2015'!P143</f>
        <v>a138</v>
      </c>
      <c r="E143" s="78">
        <f t="shared" si="4"/>
        <v>0</v>
      </c>
      <c r="F143" s="78">
        <f>'FIX MUTASI 2015'!R143</f>
        <v>0</v>
      </c>
      <c r="G143" s="69"/>
    </row>
    <row r="144" spans="1:7" ht="15" x14ac:dyDescent="0.25">
      <c r="A144" s="70">
        <v>139</v>
      </c>
      <c r="B144" s="73" t="str">
        <f>'DAFTAR KODE PERSEDIAAN'!B144</f>
        <v>Nama Barang139</v>
      </c>
      <c r="C144" s="79">
        <f>'FIX MUTASI 2015'!O144</f>
        <v>0</v>
      </c>
      <c r="D144" s="76" t="str">
        <f>'FIX MUTASI 2015'!P144</f>
        <v>a139</v>
      </c>
      <c r="E144" s="78">
        <f t="shared" si="4"/>
        <v>0</v>
      </c>
      <c r="F144" s="78">
        <f>'FIX MUTASI 2015'!R144</f>
        <v>0</v>
      </c>
      <c r="G144" s="69"/>
    </row>
    <row r="145" spans="1:7" ht="15" x14ac:dyDescent="0.25">
      <c r="A145" s="72">
        <v>140</v>
      </c>
      <c r="B145" s="73" t="str">
        <f>'DAFTAR KODE PERSEDIAAN'!B145</f>
        <v>Nama Barang140</v>
      </c>
      <c r="C145" s="79">
        <f>'FIX MUTASI 2015'!O145</f>
        <v>0</v>
      </c>
      <c r="D145" s="76" t="str">
        <f>'FIX MUTASI 2015'!P145</f>
        <v>a140</v>
      </c>
      <c r="E145" s="78">
        <f t="shared" si="4"/>
        <v>0</v>
      </c>
      <c r="F145" s="78">
        <f>'FIX MUTASI 2015'!R145</f>
        <v>0</v>
      </c>
      <c r="G145" s="69"/>
    </row>
    <row r="146" spans="1:7" ht="15" x14ac:dyDescent="0.25">
      <c r="A146" s="70">
        <v>141</v>
      </c>
      <c r="B146" s="73" t="str">
        <f>'DAFTAR KODE PERSEDIAAN'!B146</f>
        <v>Nama Barang141</v>
      </c>
      <c r="C146" s="79">
        <f>'FIX MUTASI 2015'!O146</f>
        <v>0</v>
      </c>
      <c r="D146" s="76" t="str">
        <f>'FIX MUTASI 2015'!P146</f>
        <v>a141</v>
      </c>
      <c r="E146" s="78">
        <f t="shared" si="4"/>
        <v>0</v>
      </c>
      <c r="F146" s="78">
        <f>'FIX MUTASI 2015'!R146</f>
        <v>0</v>
      </c>
      <c r="G146" s="69"/>
    </row>
    <row r="147" spans="1:7" ht="15" x14ac:dyDescent="0.25">
      <c r="A147" s="72">
        <v>142</v>
      </c>
      <c r="B147" s="73" t="str">
        <f>'DAFTAR KODE PERSEDIAAN'!B147</f>
        <v>Nama Barang142</v>
      </c>
      <c r="C147" s="79">
        <f>'FIX MUTASI 2015'!O147</f>
        <v>0</v>
      </c>
      <c r="D147" s="76" t="str">
        <f>'FIX MUTASI 2015'!P147</f>
        <v>a142</v>
      </c>
      <c r="E147" s="78">
        <f t="shared" si="4"/>
        <v>0</v>
      </c>
      <c r="F147" s="78">
        <f>'FIX MUTASI 2015'!R147</f>
        <v>0</v>
      </c>
      <c r="G147" s="69"/>
    </row>
    <row r="148" spans="1:7" ht="15" x14ac:dyDescent="0.25">
      <c r="A148" s="70">
        <v>143</v>
      </c>
      <c r="B148" s="73" t="str">
        <f>'DAFTAR KODE PERSEDIAAN'!B148</f>
        <v>Nama Barang143</v>
      </c>
      <c r="C148" s="79">
        <f>'FIX MUTASI 2015'!O148</f>
        <v>0</v>
      </c>
      <c r="D148" s="76" t="str">
        <f>'FIX MUTASI 2015'!P148</f>
        <v>a143</v>
      </c>
      <c r="E148" s="78">
        <f t="shared" si="4"/>
        <v>0</v>
      </c>
      <c r="F148" s="78">
        <f>'FIX MUTASI 2015'!R148</f>
        <v>0</v>
      </c>
      <c r="G148" s="69"/>
    </row>
    <row r="149" spans="1:7" ht="15" x14ac:dyDescent="0.25">
      <c r="A149" s="72">
        <v>144</v>
      </c>
      <c r="B149" s="73" t="str">
        <f>'DAFTAR KODE PERSEDIAAN'!B149</f>
        <v>Nama Barang144</v>
      </c>
      <c r="C149" s="79">
        <f>'FIX MUTASI 2015'!O149</f>
        <v>0</v>
      </c>
      <c r="D149" s="76" t="str">
        <f>'FIX MUTASI 2015'!P149</f>
        <v>a144</v>
      </c>
      <c r="E149" s="78">
        <f t="shared" si="4"/>
        <v>0</v>
      </c>
      <c r="F149" s="78">
        <f>'FIX MUTASI 2015'!R149</f>
        <v>0</v>
      </c>
      <c r="G149" s="69"/>
    </row>
    <row r="150" spans="1:7" ht="15" x14ac:dyDescent="0.25">
      <c r="A150" s="70">
        <v>145</v>
      </c>
      <c r="B150" s="73" t="str">
        <f>'DAFTAR KODE PERSEDIAAN'!B150</f>
        <v>Nama Barang145</v>
      </c>
      <c r="C150" s="79">
        <f>'FIX MUTASI 2015'!O150</f>
        <v>0</v>
      </c>
      <c r="D150" s="76" t="str">
        <f>'FIX MUTASI 2015'!P150</f>
        <v>a145</v>
      </c>
      <c r="E150" s="78">
        <f t="shared" si="4"/>
        <v>0</v>
      </c>
      <c r="F150" s="78">
        <f>'FIX MUTASI 2015'!R150</f>
        <v>0</v>
      </c>
      <c r="G150" s="69"/>
    </row>
    <row r="151" spans="1:7" ht="15" x14ac:dyDescent="0.25">
      <c r="A151" s="72">
        <v>146</v>
      </c>
      <c r="B151" s="73" t="str">
        <f>'DAFTAR KODE PERSEDIAAN'!B151</f>
        <v>Nama Barang146</v>
      </c>
      <c r="C151" s="79">
        <f>'FIX MUTASI 2015'!O151</f>
        <v>0</v>
      </c>
      <c r="D151" s="76" t="str">
        <f>'FIX MUTASI 2015'!P151</f>
        <v>a146</v>
      </c>
      <c r="E151" s="78">
        <f t="shared" si="4"/>
        <v>0</v>
      </c>
      <c r="F151" s="78">
        <f>'FIX MUTASI 2015'!R151</f>
        <v>0</v>
      </c>
      <c r="G151" s="69"/>
    </row>
    <row r="152" spans="1:7" ht="15" x14ac:dyDescent="0.25">
      <c r="A152" s="70">
        <v>147</v>
      </c>
      <c r="B152" s="73" t="str">
        <f>'DAFTAR KODE PERSEDIAAN'!B152</f>
        <v>Nama Barang147</v>
      </c>
      <c r="C152" s="79">
        <f>'FIX MUTASI 2015'!O152</f>
        <v>0</v>
      </c>
      <c r="D152" s="76" t="str">
        <f>'FIX MUTASI 2015'!P152</f>
        <v>a147</v>
      </c>
      <c r="E152" s="78">
        <f t="shared" si="4"/>
        <v>0</v>
      </c>
      <c r="F152" s="78">
        <f>'FIX MUTASI 2015'!R152</f>
        <v>0</v>
      </c>
      <c r="G152" s="69"/>
    </row>
    <row r="153" spans="1:7" ht="15" x14ac:dyDescent="0.25">
      <c r="A153" s="72">
        <v>148</v>
      </c>
      <c r="B153" s="73" t="str">
        <f>'DAFTAR KODE PERSEDIAAN'!B153</f>
        <v>Nama Barang148</v>
      </c>
      <c r="C153" s="79">
        <f>'FIX MUTASI 2015'!O153</f>
        <v>0</v>
      </c>
      <c r="D153" s="76" t="str">
        <f>'FIX MUTASI 2015'!P153</f>
        <v>a148</v>
      </c>
      <c r="E153" s="78">
        <f t="shared" si="4"/>
        <v>0</v>
      </c>
      <c r="F153" s="78">
        <f>'FIX MUTASI 2015'!R153</f>
        <v>0</v>
      </c>
      <c r="G153" s="69"/>
    </row>
    <row r="154" spans="1:7" ht="15" x14ac:dyDescent="0.25">
      <c r="A154" s="70">
        <v>149</v>
      </c>
      <c r="B154" s="73" t="str">
        <f>'DAFTAR KODE PERSEDIAAN'!B154</f>
        <v>Nama Barang149</v>
      </c>
      <c r="C154" s="79">
        <f>'FIX MUTASI 2015'!O154</f>
        <v>0</v>
      </c>
      <c r="D154" s="76" t="str">
        <f>'FIX MUTASI 2015'!P154</f>
        <v>a149</v>
      </c>
      <c r="E154" s="78">
        <f t="shared" si="4"/>
        <v>0</v>
      </c>
      <c r="F154" s="78">
        <f>'FIX MUTASI 2015'!R154</f>
        <v>0</v>
      </c>
      <c r="G154" s="69"/>
    </row>
    <row r="155" spans="1:7" ht="15" x14ac:dyDescent="0.25">
      <c r="A155" s="72">
        <v>150</v>
      </c>
      <c r="B155" s="73" t="str">
        <f>'DAFTAR KODE PERSEDIAAN'!B155</f>
        <v>Nama Barang150</v>
      </c>
      <c r="C155" s="79">
        <f>'FIX MUTASI 2015'!O155</f>
        <v>0</v>
      </c>
      <c r="D155" s="76" t="str">
        <f>'FIX MUTASI 2015'!P155</f>
        <v>a150</v>
      </c>
      <c r="E155" s="78">
        <f t="shared" si="4"/>
        <v>0</v>
      </c>
      <c r="F155" s="78">
        <f>'FIX MUTASI 2015'!R155</f>
        <v>0</v>
      </c>
      <c r="G155" s="69"/>
    </row>
    <row r="156" spans="1:7" ht="15" x14ac:dyDescent="0.25">
      <c r="A156" s="70">
        <v>151</v>
      </c>
      <c r="B156" s="73" t="str">
        <f>'DAFTAR KODE PERSEDIAAN'!B156</f>
        <v>Nama Barang151</v>
      </c>
      <c r="C156" s="79">
        <f>'FIX MUTASI 2015'!O156</f>
        <v>0</v>
      </c>
      <c r="D156" s="76" t="str">
        <f>'FIX MUTASI 2015'!P156</f>
        <v>a151</v>
      </c>
      <c r="E156" s="78">
        <f t="shared" si="4"/>
        <v>0</v>
      </c>
      <c r="F156" s="78">
        <f>'FIX MUTASI 2015'!R156</f>
        <v>0</v>
      </c>
      <c r="G156" s="69"/>
    </row>
    <row r="157" spans="1:7" ht="15" x14ac:dyDescent="0.25">
      <c r="A157" s="72">
        <v>152</v>
      </c>
      <c r="B157" s="73" t="str">
        <f>'DAFTAR KODE PERSEDIAAN'!B157</f>
        <v>Nama Barang152</v>
      </c>
      <c r="C157" s="79">
        <f>'FIX MUTASI 2015'!O157</f>
        <v>0</v>
      </c>
      <c r="D157" s="76" t="str">
        <f>'FIX MUTASI 2015'!P157</f>
        <v>a152</v>
      </c>
      <c r="E157" s="78">
        <f t="shared" si="4"/>
        <v>0</v>
      </c>
      <c r="F157" s="78">
        <f>'FIX MUTASI 2015'!R157</f>
        <v>0</v>
      </c>
      <c r="G157" s="69"/>
    </row>
    <row r="158" spans="1:7" ht="15" x14ac:dyDescent="0.25">
      <c r="A158" s="70">
        <v>153</v>
      </c>
      <c r="B158" s="73" t="str">
        <f>'DAFTAR KODE PERSEDIAAN'!B158</f>
        <v>Nama Barang153</v>
      </c>
      <c r="C158" s="79">
        <f>'FIX MUTASI 2015'!O158</f>
        <v>0</v>
      </c>
      <c r="D158" s="76" t="str">
        <f>'FIX MUTASI 2015'!P158</f>
        <v>a153</v>
      </c>
      <c r="E158" s="78">
        <f t="shared" si="4"/>
        <v>0</v>
      </c>
      <c r="F158" s="78">
        <f>'FIX MUTASI 2015'!R158</f>
        <v>0</v>
      </c>
      <c r="G158" s="69"/>
    </row>
    <row r="159" spans="1:7" ht="15" x14ac:dyDescent="0.25">
      <c r="A159" s="72">
        <v>154</v>
      </c>
      <c r="B159" s="73" t="str">
        <f>'DAFTAR KODE PERSEDIAAN'!B159</f>
        <v>Nama Barang154</v>
      </c>
      <c r="C159" s="79">
        <f>'FIX MUTASI 2015'!O159</f>
        <v>0</v>
      </c>
      <c r="D159" s="76" t="str">
        <f>'FIX MUTASI 2015'!P159</f>
        <v>a154</v>
      </c>
      <c r="E159" s="78">
        <f t="shared" si="4"/>
        <v>0</v>
      </c>
      <c r="F159" s="78">
        <f>'FIX MUTASI 2015'!R159</f>
        <v>0</v>
      </c>
      <c r="G159" s="69"/>
    </row>
    <row r="160" spans="1:7" ht="15" x14ac:dyDescent="0.25">
      <c r="A160" s="70">
        <v>155</v>
      </c>
      <c r="B160" s="73" t="str">
        <f>'DAFTAR KODE PERSEDIAAN'!B160</f>
        <v>Nama Barang155</v>
      </c>
      <c r="C160" s="79">
        <f>'FIX MUTASI 2015'!O160</f>
        <v>0</v>
      </c>
      <c r="D160" s="76" t="str">
        <f>'FIX MUTASI 2015'!P160</f>
        <v>a155</v>
      </c>
      <c r="E160" s="78">
        <f t="shared" si="4"/>
        <v>0</v>
      </c>
      <c r="F160" s="78">
        <f>'FIX MUTASI 2015'!R160</f>
        <v>0</v>
      </c>
      <c r="G160" s="69"/>
    </row>
    <row r="161" spans="1:7" ht="15" x14ac:dyDescent="0.25">
      <c r="A161" s="72">
        <v>156</v>
      </c>
      <c r="B161" s="73" t="str">
        <f>'DAFTAR KODE PERSEDIAAN'!B161</f>
        <v>Nama Barang156</v>
      </c>
      <c r="C161" s="79">
        <f>'FIX MUTASI 2015'!O161</f>
        <v>0</v>
      </c>
      <c r="D161" s="76" t="str">
        <f>'FIX MUTASI 2015'!P161</f>
        <v>a156</v>
      </c>
      <c r="E161" s="78">
        <f t="shared" si="4"/>
        <v>0</v>
      </c>
      <c r="F161" s="78">
        <f>'FIX MUTASI 2015'!R161</f>
        <v>0</v>
      </c>
      <c r="G161" s="69"/>
    </row>
    <row r="162" spans="1:7" ht="15" x14ac:dyDescent="0.25">
      <c r="A162" s="70">
        <v>157</v>
      </c>
      <c r="B162" s="73" t="str">
        <f>'DAFTAR KODE PERSEDIAAN'!B162</f>
        <v>Nama Barang157</v>
      </c>
      <c r="C162" s="79">
        <f>'FIX MUTASI 2015'!O162</f>
        <v>0</v>
      </c>
      <c r="D162" s="76" t="str">
        <f>'FIX MUTASI 2015'!P162</f>
        <v>a157</v>
      </c>
      <c r="E162" s="78">
        <f t="shared" si="4"/>
        <v>0</v>
      </c>
      <c r="F162" s="78">
        <f>'FIX MUTASI 2015'!R162</f>
        <v>0</v>
      </c>
      <c r="G162" s="69"/>
    </row>
    <row r="163" spans="1:7" ht="15" x14ac:dyDescent="0.25">
      <c r="A163" s="72">
        <v>158</v>
      </c>
      <c r="B163" s="73" t="str">
        <f>'DAFTAR KODE PERSEDIAAN'!B163</f>
        <v>Nama Barang158</v>
      </c>
      <c r="C163" s="79">
        <f>'FIX MUTASI 2015'!O163</f>
        <v>0</v>
      </c>
      <c r="D163" s="76" t="str">
        <f>'FIX MUTASI 2015'!P163</f>
        <v>a158</v>
      </c>
      <c r="E163" s="78">
        <f t="shared" si="4"/>
        <v>0</v>
      </c>
      <c r="F163" s="78">
        <f>'FIX MUTASI 2015'!R163</f>
        <v>0</v>
      </c>
      <c r="G163" s="69"/>
    </row>
    <row r="164" spans="1:7" ht="15" x14ac:dyDescent="0.25">
      <c r="A164" s="70">
        <v>159</v>
      </c>
      <c r="B164" s="73" t="str">
        <f>'DAFTAR KODE PERSEDIAAN'!B164</f>
        <v>Nama Barang159</v>
      </c>
      <c r="C164" s="79">
        <f>'FIX MUTASI 2015'!O164</f>
        <v>0</v>
      </c>
      <c r="D164" s="76" t="str">
        <f>'FIX MUTASI 2015'!P164</f>
        <v>a159</v>
      </c>
      <c r="E164" s="78">
        <f t="shared" si="4"/>
        <v>0</v>
      </c>
      <c r="F164" s="78">
        <f>'FIX MUTASI 2015'!R164</f>
        <v>0</v>
      </c>
      <c r="G164" s="69"/>
    </row>
    <row r="165" spans="1:7" ht="15" x14ac:dyDescent="0.25">
      <c r="A165" s="72">
        <v>160</v>
      </c>
      <c r="B165" s="73" t="str">
        <f>'DAFTAR KODE PERSEDIAAN'!B165</f>
        <v>Nama Barang160</v>
      </c>
      <c r="C165" s="79">
        <f>'FIX MUTASI 2015'!O165</f>
        <v>0</v>
      </c>
      <c r="D165" s="76" t="str">
        <f>'FIX MUTASI 2015'!P165</f>
        <v>a160</v>
      </c>
      <c r="E165" s="78">
        <f t="shared" si="4"/>
        <v>0</v>
      </c>
      <c r="F165" s="78">
        <f>'FIX MUTASI 2015'!R165</f>
        <v>0</v>
      </c>
      <c r="G165" s="69"/>
    </row>
    <row r="166" spans="1:7" ht="15" x14ac:dyDescent="0.25">
      <c r="A166" s="70">
        <v>161</v>
      </c>
      <c r="B166" s="73" t="str">
        <f>'DAFTAR KODE PERSEDIAAN'!B166</f>
        <v>Nama Barang161</v>
      </c>
      <c r="C166" s="79">
        <f>'FIX MUTASI 2015'!O166</f>
        <v>0</v>
      </c>
      <c r="D166" s="76" t="str">
        <f>'FIX MUTASI 2015'!P166</f>
        <v>a161</v>
      </c>
      <c r="E166" s="78">
        <f t="shared" si="4"/>
        <v>0</v>
      </c>
      <c r="F166" s="78">
        <f>'FIX MUTASI 2015'!R166</f>
        <v>0</v>
      </c>
      <c r="G166" s="69"/>
    </row>
    <row r="167" spans="1:7" ht="15" x14ac:dyDescent="0.25">
      <c r="A167" s="72">
        <v>162</v>
      </c>
      <c r="B167" s="73" t="str">
        <f>'DAFTAR KODE PERSEDIAAN'!B167</f>
        <v>Nama Barang162</v>
      </c>
      <c r="C167" s="79">
        <f>'FIX MUTASI 2015'!O167</f>
        <v>0</v>
      </c>
      <c r="D167" s="76" t="str">
        <f>'FIX MUTASI 2015'!P167</f>
        <v>a162</v>
      </c>
      <c r="E167" s="78">
        <f t="shared" si="4"/>
        <v>0</v>
      </c>
      <c r="F167" s="78">
        <f>'FIX MUTASI 2015'!R167</f>
        <v>0</v>
      </c>
      <c r="G167" s="69"/>
    </row>
    <row r="168" spans="1:7" ht="15" x14ac:dyDescent="0.25">
      <c r="A168" s="70">
        <v>163</v>
      </c>
      <c r="B168" s="73" t="str">
        <f>'DAFTAR KODE PERSEDIAAN'!B168</f>
        <v>Nama Barang163</v>
      </c>
      <c r="C168" s="79">
        <f>'FIX MUTASI 2015'!O168</f>
        <v>0</v>
      </c>
      <c r="D168" s="76" t="str">
        <f>'FIX MUTASI 2015'!P168</f>
        <v>a163</v>
      </c>
      <c r="E168" s="78">
        <f t="shared" si="4"/>
        <v>0</v>
      </c>
      <c r="F168" s="78">
        <f>'FIX MUTASI 2015'!R168</f>
        <v>0</v>
      </c>
      <c r="G168" s="69"/>
    </row>
    <row r="169" spans="1:7" ht="15" x14ac:dyDescent="0.25">
      <c r="A169" s="72">
        <v>164</v>
      </c>
      <c r="B169" s="73" t="str">
        <f>'DAFTAR KODE PERSEDIAAN'!B169</f>
        <v>Nama Barang164</v>
      </c>
      <c r="C169" s="79">
        <f>'FIX MUTASI 2015'!O169</f>
        <v>0</v>
      </c>
      <c r="D169" s="76" t="str">
        <f>'FIX MUTASI 2015'!P169</f>
        <v>a164</v>
      </c>
      <c r="E169" s="78">
        <f t="shared" si="4"/>
        <v>0</v>
      </c>
      <c r="F169" s="78">
        <f>'FIX MUTASI 2015'!R169</f>
        <v>0</v>
      </c>
      <c r="G169" s="69"/>
    </row>
    <row r="170" spans="1:7" ht="15" x14ac:dyDescent="0.25">
      <c r="A170" s="70">
        <v>165</v>
      </c>
      <c r="B170" s="73" t="str">
        <f>'DAFTAR KODE PERSEDIAAN'!B170</f>
        <v>Nama Barang165</v>
      </c>
      <c r="C170" s="79">
        <f>'FIX MUTASI 2015'!O170</f>
        <v>0</v>
      </c>
      <c r="D170" s="76" t="str">
        <f>'FIX MUTASI 2015'!P170</f>
        <v>a165</v>
      </c>
      <c r="E170" s="78">
        <f t="shared" si="4"/>
        <v>0</v>
      </c>
      <c r="F170" s="78">
        <f>'FIX MUTASI 2015'!R170</f>
        <v>0</v>
      </c>
      <c r="G170" s="69"/>
    </row>
    <row r="171" spans="1:7" ht="15" x14ac:dyDescent="0.25">
      <c r="A171" s="72">
        <v>166</v>
      </c>
      <c r="B171" s="73" t="str">
        <f>'DAFTAR KODE PERSEDIAAN'!B171</f>
        <v>Nama Barang166</v>
      </c>
      <c r="C171" s="79">
        <f>'FIX MUTASI 2015'!O171</f>
        <v>0</v>
      </c>
      <c r="D171" s="76" t="str">
        <f>'FIX MUTASI 2015'!P171</f>
        <v>a166</v>
      </c>
      <c r="E171" s="78">
        <f t="shared" si="4"/>
        <v>0</v>
      </c>
      <c r="F171" s="78">
        <f>'FIX MUTASI 2015'!R171</f>
        <v>0</v>
      </c>
      <c r="G171" s="69"/>
    </row>
    <row r="172" spans="1:7" ht="15" x14ac:dyDescent="0.25">
      <c r="A172" s="70">
        <v>167</v>
      </c>
      <c r="B172" s="73" t="str">
        <f>'DAFTAR KODE PERSEDIAAN'!B172</f>
        <v>Nama Barang167</v>
      </c>
      <c r="C172" s="79">
        <f>'FIX MUTASI 2015'!O172</f>
        <v>0</v>
      </c>
      <c r="D172" s="76" t="str">
        <f>'FIX MUTASI 2015'!P172</f>
        <v>a167</v>
      </c>
      <c r="E172" s="78">
        <f t="shared" si="4"/>
        <v>0</v>
      </c>
      <c r="F172" s="78">
        <f>'FIX MUTASI 2015'!R172</f>
        <v>0</v>
      </c>
      <c r="G172" s="69"/>
    </row>
    <row r="173" spans="1:7" ht="15" x14ac:dyDescent="0.25">
      <c r="A173" s="72">
        <v>168</v>
      </c>
      <c r="B173" s="73" t="str">
        <f>'DAFTAR KODE PERSEDIAAN'!B173</f>
        <v>Nama Barang168</v>
      </c>
      <c r="C173" s="79">
        <f>'FIX MUTASI 2015'!O173</f>
        <v>0</v>
      </c>
      <c r="D173" s="76" t="str">
        <f>'FIX MUTASI 2015'!P173</f>
        <v>a168</v>
      </c>
      <c r="E173" s="78">
        <f t="shared" si="4"/>
        <v>0</v>
      </c>
      <c r="F173" s="78">
        <f>'FIX MUTASI 2015'!R173</f>
        <v>0</v>
      </c>
      <c r="G173" s="69"/>
    </row>
    <row r="174" spans="1:7" ht="15" x14ac:dyDescent="0.25">
      <c r="A174" s="70">
        <v>169</v>
      </c>
      <c r="B174" s="73" t="str">
        <f>'DAFTAR KODE PERSEDIAAN'!B174</f>
        <v>Nama Barang169</v>
      </c>
      <c r="C174" s="79">
        <f>'FIX MUTASI 2015'!O174</f>
        <v>0</v>
      </c>
      <c r="D174" s="76" t="str">
        <f>'FIX MUTASI 2015'!P174</f>
        <v>a169</v>
      </c>
      <c r="E174" s="78">
        <f t="shared" si="4"/>
        <v>0</v>
      </c>
      <c r="F174" s="78">
        <f>'FIX MUTASI 2015'!R174</f>
        <v>0</v>
      </c>
      <c r="G174" s="69"/>
    </row>
    <row r="175" spans="1:7" ht="15" x14ac:dyDescent="0.25">
      <c r="A175" s="72">
        <v>170</v>
      </c>
      <c r="B175" s="73" t="str">
        <f>'DAFTAR KODE PERSEDIAAN'!B175</f>
        <v>Nama Barang170</v>
      </c>
      <c r="C175" s="79">
        <f>'FIX MUTASI 2015'!O175</f>
        <v>0</v>
      </c>
      <c r="D175" s="76" t="str">
        <f>'FIX MUTASI 2015'!P175</f>
        <v>a170</v>
      </c>
      <c r="E175" s="78">
        <f t="shared" si="4"/>
        <v>0</v>
      </c>
      <c r="F175" s="78">
        <f>'FIX MUTASI 2015'!R175</f>
        <v>0</v>
      </c>
      <c r="G175" s="69"/>
    </row>
    <row r="176" spans="1:7" ht="15" x14ac:dyDescent="0.25">
      <c r="A176" s="70">
        <v>171</v>
      </c>
      <c r="B176" s="73" t="str">
        <f>'DAFTAR KODE PERSEDIAAN'!B176</f>
        <v>Nama Barang171</v>
      </c>
      <c r="C176" s="79">
        <f>'FIX MUTASI 2015'!O176</f>
        <v>0</v>
      </c>
      <c r="D176" s="76" t="str">
        <f>'FIX MUTASI 2015'!P176</f>
        <v>a171</v>
      </c>
      <c r="E176" s="78">
        <f t="shared" si="4"/>
        <v>0</v>
      </c>
      <c r="F176" s="78">
        <f>'FIX MUTASI 2015'!R176</f>
        <v>0</v>
      </c>
      <c r="G176" s="69"/>
    </row>
    <row r="177" spans="1:7" ht="15" x14ac:dyDescent="0.25">
      <c r="A177" s="72">
        <v>172</v>
      </c>
      <c r="B177" s="73" t="str">
        <f>'DAFTAR KODE PERSEDIAAN'!B177</f>
        <v>Nama Barang172</v>
      </c>
      <c r="C177" s="79">
        <f>'FIX MUTASI 2015'!O177</f>
        <v>0</v>
      </c>
      <c r="D177" s="76" t="str">
        <f>'FIX MUTASI 2015'!P177</f>
        <v>a172</v>
      </c>
      <c r="E177" s="78">
        <f t="shared" si="4"/>
        <v>0</v>
      </c>
      <c r="F177" s="78">
        <f>'FIX MUTASI 2015'!R177</f>
        <v>0</v>
      </c>
      <c r="G177" s="69"/>
    </row>
    <row r="178" spans="1:7" ht="15" x14ac:dyDescent="0.25">
      <c r="A178" s="70">
        <v>173</v>
      </c>
      <c r="B178" s="73" t="str">
        <f>'DAFTAR KODE PERSEDIAAN'!B178</f>
        <v>Nama Barang173</v>
      </c>
      <c r="C178" s="79">
        <f>'FIX MUTASI 2015'!O178</f>
        <v>0</v>
      </c>
      <c r="D178" s="76" t="str">
        <f>'FIX MUTASI 2015'!P178</f>
        <v>a173</v>
      </c>
      <c r="E178" s="78">
        <f t="shared" si="4"/>
        <v>0</v>
      </c>
      <c r="F178" s="78">
        <f>'FIX MUTASI 2015'!R178</f>
        <v>0</v>
      </c>
      <c r="G178" s="69"/>
    </row>
    <row r="179" spans="1:7" ht="15" x14ac:dyDescent="0.25">
      <c r="A179" s="72">
        <v>174</v>
      </c>
      <c r="B179" s="73" t="str">
        <f>'DAFTAR KODE PERSEDIAAN'!B179</f>
        <v>Nama Barang174</v>
      </c>
      <c r="C179" s="79">
        <f>'FIX MUTASI 2015'!O179</f>
        <v>0</v>
      </c>
      <c r="D179" s="76" t="str">
        <f>'FIX MUTASI 2015'!P179</f>
        <v>a174</v>
      </c>
      <c r="E179" s="78">
        <f t="shared" si="4"/>
        <v>0</v>
      </c>
      <c r="F179" s="78">
        <f>'FIX MUTASI 2015'!R179</f>
        <v>0</v>
      </c>
      <c r="G179" s="69"/>
    </row>
    <row r="180" spans="1:7" ht="15" x14ac:dyDescent="0.25">
      <c r="A180" s="70">
        <v>175</v>
      </c>
      <c r="B180" s="73" t="str">
        <f>'DAFTAR KODE PERSEDIAAN'!B180</f>
        <v>Nama Barang175</v>
      </c>
      <c r="C180" s="79">
        <f>'FIX MUTASI 2015'!O180</f>
        <v>0</v>
      </c>
      <c r="D180" s="76" t="str">
        <f>'FIX MUTASI 2015'!P180</f>
        <v>a175</v>
      </c>
      <c r="E180" s="78">
        <f t="shared" si="4"/>
        <v>0</v>
      </c>
      <c r="F180" s="78">
        <f>'FIX MUTASI 2015'!R180</f>
        <v>0</v>
      </c>
      <c r="G180" s="69"/>
    </row>
    <row r="181" spans="1:7" ht="15" x14ac:dyDescent="0.25">
      <c r="A181" s="72">
        <v>176</v>
      </c>
      <c r="B181" s="73" t="str">
        <f>'DAFTAR KODE PERSEDIAAN'!B181</f>
        <v>Nama Barang176</v>
      </c>
      <c r="C181" s="79">
        <f>'FIX MUTASI 2015'!O181</f>
        <v>0</v>
      </c>
      <c r="D181" s="76" t="str">
        <f>'FIX MUTASI 2015'!P181</f>
        <v>a176</v>
      </c>
      <c r="E181" s="78">
        <f t="shared" si="4"/>
        <v>0</v>
      </c>
      <c r="F181" s="78">
        <f>'FIX MUTASI 2015'!R181</f>
        <v>0</v>
      </c>
      <c r="G181" s="69"/>
    </row>
    <row r="182" spans="1:7" ht="15" x14ac:dyDescent="0.25">
      <c r="A182" s="70">
        <v>177</v>
      </c>
      <c r="B182" s="73" t="str">
        <f>'DAFTAR KODE PERSEDIAAN'!B182</f>
        <v>Nama Barang177</v>
      </c>
      <c r="C182" s="79">
        <f>'FIX MUTASI 2015'!O182</f>
        <v>0</v>
      </c>
      <c r="D182" s="76" t="str">
        <f>'FIX MUTASI 2015'!P182</f>
        <v>a177</v>
      </c>
      <c r="E182" s="78">
        <f t="shared" si="4"/>
        <v>0</v>
      </c>
      <c r="F182" s="78">
        <f>'FIX MUTASI 2015'!R182</f>
        <v>0</v>
      </c>
      <c r="G182" s="69"/>
    </row>
    <row r="183" spans="1:7" ht="15" x14ac:dyDescent="0.25">
      <c r="A183" s="72">
        <v>178</v>
      </c>
      <c r="B183" s="73" t="str">
        <f>'DAFTAR KODE PERSEDIAAN'!B183</f>
        <v>Nama Barang178</v>
      </c>
      <c r="C183" s="79">
        <f>'FIX MUTASI 2015'!O183</f>
        <v>0</v>
      </c>
      <c r="D183" s="76" t="str">
        <f>'FIX MUTASI 2015'!P183</f>
        <v>a178</v>
      </c>
      <c r="E183" s="78">
        <f t="shared" si="4"/>
        <v>0</v>
      </c>
      <c r="F183" s="78">
        <f>'FIX MUTASI 2015'!R183</f>
        <v>0</v>
      </c>
      <c r="G183" s="69"/>
    </row>
    <row r="184" spans="1:7" ht="15" x14ac:dyDescent="0.25">
      <c r="A184" s="70">
        <v>179</v>
      </c>
      <c r="B184" s="73" t="str">
        <f>'DAFTAR KODE PERSEDIAAN'!B184</f>
        <v>Nama Barang179</v>
      </c>
      <c r="C184" s="79">
        <f>'FIX MUTASI 2015'!O184</f>
        <v>0</v>
      </c>
      <c r="D184" s="76" t="str">
        <f>'FIX MUTASI 2015'!P184</f>
        <v>a179</v>
      </c>
      <c r="E184" s="78">
        <f t="shared" si="4"/>
        <v>0</v>
      </c>
      <c r="F184" s="78">
        <f>'FIX MUTASI 2015'!R184</f>
        <v>0</v>
      </c>
      <c r="G184" s="69"/>
    </row>
    <row r="185" spans="1:7" ht="15" x14ac:dyDescent="0.25">
      <c r="A185" s="72">
        <v>180</v>
      </c>
      <c r="B185" s="73" t="str">
        <f>'DAFTAR KODE PERSEDIAAN'!B185</f>
        <v>Nama Barang180</v>
      </c>
      <c r="C185" s="79">
        <f>'FIX MUTASI 2015'!O185</f>
        <v>0</v>
      </c>
      <c r="D185" s="76" t="str">
        <f>'FIX MUTASI 2015'!P185</f>
        <v>a180</v>
      </c>
      <c r="E185" s="78">
        <f t="shared" si="4"/>
        <v>0</v>
      </c>
      <c r="F185" s="78">
        <f>'FIX MUTASI 2015'!R185</f>
        <v>0</v>
      </c>
      <c r="G185" s="69"/>
    </row>
    <row r="186" spans="1:7" ht="15" x14ac:dyDescent="0.25">
      <c r="A186" s="70">
        <v>181</v>
      </c>
      <c r="B186" s="73" t="str">
        <f>'DAFTAR KODE PERSEDIAAN'!B186</f>
        <v>Nama Barang181</v>
      </c>
      <c r="C186" s="79">
        <f>'FIX MUTASI 2015'!O186</f>
        <v>0</v>
      </c>
      <c r="D186" s="76" t="str">
        <f>'FIX MUTASI 2015'!P186</f>
        <v>a181</v>
      </c>
      <c r="E186" s="78">
        <f t="shared" si="4"/>
        <v>0</v>
      </c>
      <c r="F186" s="78">
        <f>'FIX MUTASI 2015'!R186</f>
        <v>0</v>
      </c>
      <c r="G186" s="69"/>
    </row>
    <row r="187" spans="1:7" ht="15" x14ac:dyDescent="0.25">
      <c r="A187" s="72">
        <v>182</v>
      </c>
      <c r="B187" s="73" t="str">
        <f>'DAFTAR KODE PERSEDIAAN'!B187</f>
        <v>Nama Barang182</v>
      </c>
      <c r="C187" s="79">
        <f>'FIX MUTASI 2015'!O187</f>
        <v>0</v>
      </c>
      <c r="D187" s="76" t="str">
        <f>'FIX MUTASI 2015'!P187</f>
        <v>a182</v>
      </c>
      <c r="E187" s="78">
        <f t="shared" si="4"/>
        <v>0</v>
      </c>
      <c r="F187" s="78">
        <f>'FIX MUTASI 2015'!R187</f>
        <v>0</v>
      </c>
      <c r="G187" s="69"/>
    </row>
    <row r="188" spans="1:7" ht="15" x14ac:dyDescent="0.25">
      <c r="A188" s="70">
        <v>183</v>
      </c>
      <c r="B188" s="73" t="str">
        <f>'DAFTAR KODE PERSEDIAAN'!B188</f>
        <v>Nama Barang183</v>
      </c>
      <c r="C188" s="79">
        <f>'FIX MUTASI 2015'!O188</f>
        <v>0</v>
      </c>
      <c r="D188" s="76" t="str">
        <f>'FIX MUTASI 2015'!P188</f>
        <v>a183</v>
      </c>
      <c r="E188" s="78">
        <f t="shared" si="4"/>
        <v>0</v>
      </c>
      <c r="F188" s="78">
        <f>'FIX MUTASI 2015'!R188</f>
        <v>0</v>
      </c>
      <c r="G188" s="69"/>
    </row>
    <row r="189" spans="1:7" ht="15" x14ac:dyDescent="0.25">
      <c r="A189" s="72">
        <v>184</v>
      </c>
      <c r="B189" s="73" t="str">
        <f>'DAFTAR KODE PERSEDIAAN'!B189</f>
        <v>Nama Barang184</v>
      </c>
      <c r="C189" s="79">
        <f>'FIX MUTASI 2015'!O189</f>
        <v>0</v>
      </c>
      <c r="D189" s="76" t="str">
        <f>'FIX MUTASI 2015'!P189</f>
        <v>a184</v>
      </c>
      <c r="E189" s="78">
        <f t="shared" si="4"/>
        <v>0</v>
      </c>
      <c r="F189" s="78">
        <f>'FIX MUTASI 2015'!R189</f>
        <v>0</v>
      </c>
      <c r="G189" s="69"/>
    </row>
    <row r="190" spans="1:7" ht="15" x14ac:dyDescent="0.25">
      <c r="A190" s="70">
        <v>185</v>
      </c>
      <c r="B190" s="73" t="str">
        <f>'DAFTAR KODE PERSEDIAAN'!B190</f>
        <v>Nama Barang185</v>
      </c>
      <c r="C190" s="79">
        <f>'FIX MUTASI 2015'!O190</f>
        <v>0</v>
      </c>
      <c r="D190" s="76" t="str">
        <f>'FIX MUTASI 2015'!P190</f>
        <v>a185</v>
      </c>
      <c r="E190" s="78">
        <f t="shared" si="4"/>
        <v>0</v>
      </c>
      <c r="F190" s="78">
        <f>'FIX MUTASI 2015'!R190</f>
        <v>0</v>
      </c>
      <c r="G190" s="69"/>
    </row>
    <row r="191" spans="1:7" ht="15" x14ac:dyDescent="0.25">
      <c r="A191" s="72">
        <v>186</v>
      </c>
      <c r="B191" s="73" t="str">
        <f>'DAFTAR KODE PERSEDIAAN'!B191</f>
        <v>Nama Barang186</v>
      </c>
      <c r="C191" s="79">
        <f>'FIX MUTASI 2015'!O191</f>
        <v>0</v>
      </c>
      <c r="D191" s="76" t="str">
        <f>'FIX MUTASI 2015'!P191</f>
        <v>a186</v>
      </c>
      <c r="E191" s="78">
        <f t="shared" si="4"/>
        <v>0</v>
      </c>
      <c r="F191" s="78">
        <f>'FIX MUTASI 2015'!R191</f>
        <v>0</v>
      </c>
      <c r="G191" s="69"/>
    </row>
    <row r="192" spans="1:7" ht="15" x14ac:dyDescent="0.25">
      <c r="A192" s="70">
        <v>187</v>
      </c>
      <c r="B192" s="73" t="str">
        <f>'DAFTAR KODE PERSEDIAAN'!B192</f>
        <v>Nama Barang187</v>
      </c>
      <c r="C192" s="79">
        <f>'FIX MUTASI 2015'!O192</f>
        <v>0</v>
      </c>
      <c r="D192" s="76" t="str">
        <f>'FIX MUTASI 2015'!P192</f>
        <v>a187</v>
      </c>
      <c r="E192" s="78">
        <f t="shared" si="4"/>
        <v>0</v>
      </c>
      <c r="F192" s="78">
        <f>'FIX MUTASI 2015'!R192</f>
        <v>0</v>
      </c>
      <c r="G192" s="69"/>
    </row>
    <row r="193" spans="1:7" ht="15" x14ac:dyDescent="0.25">
      <c r="A193" s="72">
        <v>188</v>
      </c>
      <c r="B193" s="73" t="str">
        <f>'DAFTAR KODE PERSEDIAAN'!B193</f>
        <v>Nama Barang188</v>
      </c>
      <c r="C193" s="79">
        <f>'FIX MUTASI 2015'!O193</f>
        <v>0</v>
      </c>
      <c r="D193" s="76" t="str">
        <f>'FIX MUTASI 2015'!P193</f>
        <v>a188</v>
      </c>
      <c r="E193" s="78">
        <f t="shared" si="4"/>
        <v>0</v>
      </c>
      <c r="F193" s="78">
        <f>'FIX MUTASI 2015'!R193</f>
        <v>0</v>
      </c>
      <c r="G193" s="69"/>
    </row>
    <row r="194" spans="1:7" ht="15" x14ac:dyDescent="0.25">
      <c r="A194" s="70">
        <v>189</v>
      </c>
      <c r="B194" s="73" t="str">
        <f>'DAFTAR KODE PERSEDIAAN'!B194</f>
        <v>Nama Barang189</v>
      </c>
      <c r="C194" s="79">
        <f>'FIX MUTASI 2015'!O194</f>
        <v>0</v>
      </c>
      <c r="D194" s="76" t="str">
        <f>'FIX MUTASI 2015'!P194</f>
        <v>a189</v>
      </c>
      <c r="E194" s="78">
        <f t="shared" si="4"/>
        <v>0</v>
      </c>
      <c r="F194" s="78">
        <f>'FIX MUTASI 2015'!R194</f>
        <v>0</v>
      </c>
      <c r="G194" s="69"/>
    </row>
    <row r="195" spans="1:7" ht="15" x14ac:dyDescent="0.25">
      <c r="A195" s="72">
        <v>190</v>
      </c>
      <c r="B195" s="73" t="str">
        <f>'DAFTAR KODE PERSEDIAAN'!B195</f>
        <v>Nama Barang190</v>
      </c>
      <c r="C195" s="79">
        <f>'FIX MUTASI 2015'!O195</f>
        <v>0</v>
      </c>
      <c r="D195" s="76" t="str">
        <f>'FIX MUTASI 2015'!P195</f>
        <v>a190</v>
      </c>
      <c r="E195" s="78">
        <f t="shared" si="4"/>
        <v>0</v>
      </c>
      <c r="F195" s="78">
        <f>'FIX MUTASI 2015'!R195</f>
        <v>0</v>
      </c>
      <c r="G195" s="69"/>
    </row>
    <row r="196" spans="1:7" ht="15" x14ac:dyDescent="0.25">
      <c r="A196" s="70">
        <v>191</v>
      </c>
      <c r="B196" s="73" t="str">
        <f>'DAFTAR KODE PERSEDIAAN'!B196</f>
        <v>Nama Barang191</v>
      </c>
      <c r="C196" s="79">
        <f>'FIX MUTASI 2015'!O196</f>
        <v>0</v>
      </c>
      <c r="D196" s="76" t="str">
        <f>'FIX MUTASI 2015'!P196</f>
        <v>a191</v>
      </c>
      <c r="E196" s="78">
        <f t="shared" si="4"/>
        <v>0</v>
      </c>
      <c r="F196" s="78">
        <f>'FIX MUTASI 2015'!R196</f>
        <v>0</v>
      </c>
      <c r="G196" s="69"/>
    </row>
    <row r="197" spans="1:7" ht="15" x14ac:dyDescent="0.25">
      <c r="A197" s="72">
        <v>192</v>
      </c>
      <c r="B197" s="73" t="str">
        <f>'DAFTAR KODE PERSEDIAAN'!B197</f>
        <v>Nama Barang192</v>
      </c>
      <c r="C197" s="79">
        <f>'FIX MUTASI 2015'!O197</f>
        <v>0</v>
      </c>
      <c r="D197" s="76" t="str">
        <f>'FIX MUTASI 2015'!P197</f>
        <v>a192</v>
      </c>
      <c r="E197" s="78">
        <f t="shared" si="4"/>
        <v>0</v>
      </c>
      <c r="F197" s="78">
        <f>'FIX MUTASI 2015'!R197</f>
        <v>0</v>
      </c>
      <c r="G197" s="69"/>
    </row>
    <row r="198" spans="1:7" ht="15" x14ac:dyDescent="0.25">
      <c r="A198" s="70">
        <v>193</v>
      </c>
      <c r="B198" s="73" t="str">
        <f>'DAFTAR KODE PERSEDIAAN'!B198</f>
        <v>Nama Barang193</v>
      </c>
      <c r="C198" s="79">
        <f>'FIX MUTASI 2015'!O198</f>
        <v>0</v>
      </c>
      <c r="D198" s="76" t="str">
        <f>'FIX MUTASI 2015'!P198</f>
        <v>a193</v>
      </c>
      <c r="E198" s="78">
        <f t="shared" si="4"/>
        <v>0</v>
      </c>
      <c r="F198" s="78">
        <f>'FIX MUTASI 2015'!R198</f>
        <v>0</v>
      </c>
      <c r="G198" s="69"/>
    </row>
    <row r="199" spans="1:7" ht="15" x14ac:dyDescent="0.25">
      <c r="A199" s="72">
        <v>194</v>
      </c>
      <c r="B199" s="73" t="str">
        <f>'DAFTAR KODE PERSEDIAAN'!B199</f>
        <v>Nama Barang194</v>
      </c>
      <c r="C199" s="79">
        <f>'FIX MUTASI 2015'!O199</f>
        <v>0</v>
      </c>
      <c r="D199" s="76" t="str">
        <f>'FIX MUTASI 2015'!P199</f>
        <v>a194</v>
      </c>
      <c r="E199" s="78">
        <f t="shared" ref="E199:E205" si="5">IFERROR(F199/C199,0)</f>
        <v>0</v>
      </c>
      <c r="F199" s="78">
        <f>'FIX MUTASI 2015'!R199</f>
        <v>0</v>
      </c>
      <c r="G199" s="69"/>
    </row>
    <row r="200" spans="1:7" ht="15" x14ac:dyDescent="0.25">
      <c r="A200" s="70">
        <v>195</v>
      </c>
      <c r="B200" s="73" t="str">
        <f>'DAFTAR KODE PERSEDIAAN'!B200</f>
        <v>Nama Barang195</v>
      </c>
      <c r="C200" s="79">
        <f>'FIX MUTASI 2015'!O200</f>
        <v>0</v>
      </c>
      <c r="D200" s="76" t="str">
        <f>'FIX MUTASI 2015'!P200</f>
        <v>a195</v>
      </c>
      <c r="E200" s="78">
        <f t="shared" si="5"/>
        <v>0</v>
      </c>
      <c r="F200" s="78">
        <f>'FIX MUTASI 2015'!R200</f>
        <v>0</v>
      </c>
      <c r="G200" s="69"/>
    </row>
    <row r="201" spans="1:7" ht="15" x14ac:dyDescent="0.25">
      <c r="A201" s="72">
        <v>196</v>
      </c>
      <c r="B201" s="73" t="str">
        <f>'DAFTAR KODE PERSEDIAAN'!B201</f>
        <v>Nama Barang196</v>
      </c>
      <c r="C201" s="79">
        <f>'FIX MUTASI 2015'!O201</f>
        <v>0</v>
      </c>
      <c r="D201" s="76" t="str">
        <f>'FIX MUTASI 2015'!P201</f>
        <v>a196</v>
      </c>
      <c r="E201" s="78">
        <f t="shared" si="5"/>
        <v>0</v>
      </c>
      <c r="F201" s="78">
        <f>'FIX MUTASI 2015'!R201</f>
        <v>0</v>
      </c>
      <c r="G201" s="69"/>
    </row>
    <row r="202" spans="1:7" ht="15" x14ac:dyDescent="0.25">
      <c r="A202" s="70">
        <v>197</v>
      </c>
      <c r="B202" s="73" t="str">
        <f>'DAFTAR KODE PERSEDIAAN'!B202</f>
        <v>Nama Barang197</v>
      </c>
      <c r="C202" s="79">
        <f>'FIX MUTASI 2015'!O202</f>
        <v>0</v>
      </c>
      <c r="D202" s="76" t="str">
        <f>'FIX MUTASI 2015'!P202</f>
        <v>a197</v>
      </c>
      <c r="E202" s="78">
        <f t="shared" si="5"/>
        <v>0</v>
      </c>
      <c r="F202" s="78">
        <f>'FIX MUTASI 2015'!R202</f>
        <v>0</v>
      </c>
      <c r="G202" s="69"/>
    </row>
    <row r="203" spans="1:7" ht="15" x14ac:dyDescent="0.25">
      <c r="A203" s="72">
        <v>198</v>
      </c>
      <c r="B203" s="73" t="str">
        <f>'DAFTAR KODE PERSEDIAAN'!B203</f>
        <v>Nama Barang198</v>
      </c>
      <c r="C203" s="79">
        <f>'FIX MUTASI 2015'!O203</f>
        <v>0</v>
      </c>
      <c r="D203" s="76" t="str">
        <f>'FIX MUTASI 2015'!P203</f>
        <v>a198</v>
      </c>
      <c r="E203" s="78">
        <f t="shared" si="5"/>
        <v>0</v>
      </c>
      <c r="F203" s="78">
        <f>'FIX MUTASI 2015'!R203</f>
        <v>0</v>
      </c>
      <c r="G203" s="69"/>
    </row>
    <row r="204" spans="1:7" ht="15" x14ac:dyDescent="0.25">
      <c r="A204" s="70">
        <v>199</v>
      </c>
      <c r="B204" s="73" t="str">
        <f>'DAFTAR KODE PERSEDIAAN'!B204</f>
        <v>Nama Barang199</v>
      </c>
      <c r="C204" s="79">
        <f>'FIX MUTASI 2015'!O204</f>
        <v>0</v>
      </c>
      <c r="D204" s="76" t="str">
        <f>'FIX MUTASI 2015'!P204</f>
        <v>a199</v>
      </c>
      <c r="E204" s="78">
        <f t="shared" si="5"/>
        <v>0</v>
      </c>
      <c r="F204" s="78">
        <f>'FIX MUTASI 2015'!R204</f>
        <v>0</v>
      </c>
      <c r="G204" s="69"/>
    </row>
    <row r="205" spans="1:7" ht="15" x14ac:dyDescent="0.25">
      <c r="A205" s="72">
        <v>200</v>
      </c>
      <c r="B205" s="73" t="str">
        <f>'DAFTAR KODE PERSEDIAAN'!B205</f>
        <v>Nama Barang200</v>
      </c>
      <c r="C205" s="79">
        <f>'FIX MUTASI 2015'!O205</f>
        <v>0</v>
      </c>
      <c r="D205" s="76" t="str">
        <f>'FIX MUTASI 2015'!P205</f>
        <v>a200</v>
      </c>
      <c r="E205" s="78">
        <f t="shared" si="5"/>
        <v>0</v>
      </c>
      <c r="F205" s="78">
        <f>'FIX MUTASI 2015'!R205</f>
        <v>0</v>
      </c>
      <c r="G205" s="69"/>
    </row>
    <row r="206" spans="1:7" s="84" customFormat="1" ht="15" x14ac:dyDescent="0.25">
      <c r="A206" s="262" t="s">
        <v>60</v>
      </c>
      <c r="B206" s="263"/>
      <c r="C206" s="264"/>
      <c r="D206" s="264"/>
      <c r="E206" s="264"/>
      <c r="F206" s="82">
        <f>SUM(F6:F205)</f>
        <v>100</v>
      </c>
      <c r="G206" s="83"/>
    </row>
    <row r="208" spans="1:7" x14ac:dyDescent="0.25">
      <c r="C208" s="71"/>
      <c r="D208" s="259" t="s">
        <v>56</v>
      </c>
      <c r="E208" s="259"/>
      <c r="F208" s="259"/>
      <c r="G208" s="259"/>
    </row>
    <row r="209" spans="2:7" x14ac:dyDescent="0.25">
      <c r="B209" s="137" t="s">
        <v>54</v>
      </c>
      <c r="C209" s="71"/>
      <c r="E209" s="71"/>
      <c r="F209" s="71"/>
    </row>
    <row r="210" spans="2:7" x14ac:dyDescent="0.25">
      <c r="B210" s="137" t="str">
        <f>'DATA UMUM'!D10</f>
        <v>JABATAN 1</v>
      </c>
      <c r="C210" s="71"/>
      <c r="D210" s="259" t="str">
        <f>'DATA UMUM'!D15</f>
        <v>JABATAN 2</v>
      </c>
      <c r="E210" s="259"/>
      <c r="F210" s="259"/>
      <c r="G210" s="259"/>
    </row>
    <row r="211" spans="2:7" x14ac:dyDescent="0.25">
      <c r="B211" s="77"/>
      <c r="C211" s="71"/>
      <c r="D211" s="81"/>
    </row>
    <row r="212" spans="2:7" x14ac:dyDescent="0.25">
      <c r="B212" s="77"/>
      <c r="C212" s="71"/>
      <c r="D212" s="81"/>
    </row>
    <row r="213" spans="2:7" x14ac:dyDescent="0.25">
      <c r="B213" s="77"/>
      <c r="C213" s="71"/>
      <c r="D213" s="81"/>
    </row>
    <row r="214" spans="2:7" x14ac:dyDescent="0.25">
      <c r="B214" s="77"/>
      <c r="C214" s="71"/>
      <c r="D214" s="81"/>
    </row>
    <row r="215" spans="2:7" x14ac:dyDescent="0.25">
      <c r="B215" s="88"/>
      <c r="C215" s="71"/>
      <c r="E215" s="71"/>
      <c r="F215" s="71"/>
    </row>
    <row r="216" spans="2:7" x14ac:dyDescent="0.25">
      <c r="B216" s="138" t="str">
        <f>'DATA UMUM'!D8</f>
        <v>NAMA 1</v>
      </c>
      <c r="C216" s="71"/>
      <c r="D216" s="265" t="str">
        <f>'DATA UMUM'!D13</f>
        <v>NAMA 2</v>
      </c>
      <c r="E216" s="265"/>
      <c r="F216" s="265"/>
      <c r="G216" s="265"/>
    </row>
    <row r="217" spans="2:7" x14ac:dyDescent="0.25">
      <c r="B217" s="137" t="str">
        <f>'DATA UMUM'!D9</f>
        <v>NIP 1</v>
      </c>
      <c r="C217" s="71"/>
      <c r="D217" s="259" t="str">
        <f>'DATA UMUM'!D14</f>
        <v>NIP 2</v>
      </c>
      <c r="E217" s="259"/>
      <c r="F217" s="259"/>
      <c r="G217" s="259"/>
    </row>
  </sheetData>
  <mergeCells count="17">
    <mergeCell ref="A206:B206"/>
    <mergeCell ref="C206:E206"/>
    <mergeCell ref="D217:G217"/>
    <mergeCell ref="D216:G216"/>
    <mergeCell ref="D210:G210"/>
    <mergeCell ref="D208:G208"/>
    <mergeCell ref="I4:N4"/>
    <mergeCell ref="C5:D5"/>
    <mergeCell ref="I5:J5"/>
    <mergeCell ref="K5:L5"/>
    <mergeCell ref="M5:N5"/>
    <mergeCell ref="A1:G1"/>
    <mergeCell ref="A2:G2"/>
    <mergeCell ref="A4:A5"/>
    <mergeCell ref="B4:B5"/>
    <mergeCell ref="C4:F4"/>
    <mergeCell ref="G4:G5"/>
  </mergeCells>
  <hyperlinks>
    <hyperlink ref="B6" location="'Amplop Cokelat besar'!A1" display="Amplop Cokelat besar"/>
    <hyperlink ref="B7:B15" location="'Amplop Cokelat besar'!A1" display="Amplop Cokelat besar"/>
    <hyperlink ref="B16" location="'Amplop Cokelat besar'!A1" display="Amplop Cokelat besar"/>
    <hyperlink ref="B26" location="'Amplop Cokelat besar'!A1" display="Amplop Cokelat besar"/>
    <hyperlink ref="B36" location="'Amplop Cokelat besar'!A1" display="Amplop Cokelat besar"/>
    <hyperlink ref="B46" location="'Amplop Cokelat besar'!A1" display="Amplop Cokelat besar"/>
    <hyperlink ref="B56" location="'Amplop Cokelat besar'!A1" display="Amplop Cokelat besar"/>
    <hyperlink ref="B66" location="'Amplop Cokelat besar'!A1" display="Amplop Cokelat besar"/>
    <hyperlink ref="B76" location="'Amplop Cokelat besar'!A1" display="Amplop Cokelat besar"/>
    <hyperlink ref="B86" location="'Amplop Cokelat besar'!A1" display="Amplop Cokelat besar"/>
    <hyperlink ref="B96" location="'Amplop Cokelat besar'!A1" display="Amplop Cokelat besar"/>
    <hyperlink ref="B106" location="'Amplop Cokelat besar'!A1" display="Amplop Cokelat besar"/>
    <hyperlink ref="B116" location="'Amplop Cokelat besar'!A1" display="Amplop Cokelat besar"/>
    <hyperlink ref="B126" location="'Amplop Cokelat besar'!A1" display="Amplop Cokelat besar"/>
    <hyperlink ref="B136" location="'Amplop Cokelat besar'!A1" display="Amplop Cokelat besar"/>
    <hyperlink ref="B146" location="'Amplop Cokelat besar'!A1" display="Amplop Cokelat besar"/>
    <hyperlink ref="B156" location="'Amplop Cokelat besar'!A1" display="Amplop Cokelat besar"/>
    <hyperlink ref="B166" location="'Amplop Cokelat besar'!A1" display="Amplop Cokelat besar"/>
    <hyperlink ref="B176" location="'Amplop Cokelat besar'!A1" display="Amplop Cokelat besar"/>
    <hyperlink ref="B186" location="'Amplop Cokelat besar'!A1" display="Amplop Cokelat besar"/>
    <hyperlink ref="B196" location="'Amplop Cokelat besar'!A1" display="Amplop Cokelat besar"/>
    <hyperlink ref="B17:B25" location="'Amplop Cokelat besar'!A1" display="Amplop Cokelat besar"/>
    <hyperlink ref="B27:B35" location="'Amplop Cokelat besar'!A1" display="Amplop Cokelat besar"/>
    <hyperlink ref="B37:B45" location="'Amplop Cokelat besar'!A1" display="Amplop Cokelat besar"/>
    <hyperlink ref="B47:B55" location="'Amplop Cokelat besar'!A1" display="Amplop Cokelat besar"/>
    <hyperlink ref="B57:B65" location="'Amplop Cokelat besar'!A1" display="Amplop Cokelat besar"/>
    <hyperlink ref="B67:B75" location="'Amplop Cokelat besar'!A1" display="Amplop Cokelat besar"/>
    <hyperlink ref="B77:B85" location="'Amplop Cokelat besar'!A1" display="Amplop Cokelat besar"/>
    <hyperlink ref="B87:B95" location="'Amplop Cokelat besar'!A1" display="Amplop Cokelat besar"/>
    <hyperlink ref="B97:B105" location="'Amplop Cokelat besar'!A1" display="Amplop Cokelat besar"/>
    <hyperlink ref="B107:B115" location="'Amplop Cokelat besar'!A1" display="Amplop Cokelat besar"/>
    <hyperlink ref="B117:B125" location="'Amplop Cokelat besar'!A1" display="Amplop Cokelat besar"/>
    <hyperlink ref="B127:B135" location="'Amplop Cokelat besar'!A1" display="Amplop Cokelat besar"/>
    <hyperlink ref="B137:B145" location="'Amplop Cokelat besar'!A1" display="Amplop Cokelat besar"/>
    <hyperlink ref="B147:B155" location="'Amplop Cokelat besar'!A1" display="Amplop Cokelat besar"/>
    <hyperlink ref="B157:B165" location="'Amplop Cokelat besar'!A1" display="Amplop Cokelat besar"/>
    <hyperlink ref="B167:B175" location="'Amplop Cokelat besar'!A1" display="Amplop Cokelat besar"/>
    <hyperlink ref="B177:B185" location="'Amplop Cokelat besar'!A1" display="Amplop Cokelat besar"/>
    <hyperlink ref="B187:B195" location="'Amplop Cokelat besar'!A1" display="Amplop Cokelat besar"/>
    <hyperlink ref="B197:B205" location="'Amplop Cokelat besar'!A1" display="Amplop Cokelat besar"/>
  </hyperlinks>
  <pageMargins left="0.70866141732283472" right="0.70866141732283472" top="0.74803149606299213" bottom="0.74803149606299213" header="0.31496062992125984" footer="0.31496062992125984"/>
  <pageSetup paperSize="256" scale="67" orientation="landscape" horizontalDpi="300" verticalDpi="300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PERSEDIAAN'!B95</f>
        <v>Nama Barang90</v>
      </c>
    </row>
    <row r="9" spans="1:12" x14ac:dyDescent="0.2">
      <c r="A9" s="42" t="s">
        <v>7</v>
      </c>
      <c r="B9" s="42" t="s">
        <v>2</v>
      </c>
      <c r="C9" s="62" t="str">
        <f>'DAFTAR KODE PERSEDIAAN'!C95</f>
        <v>a90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AWAL'!D95</f>
        <v>0</v>
      </c>
      <c r="H16" s="143">
        <f>'INPUT SALDO AWAL'!E95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44:C44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5:C45"/>
    <mergeCell ref="B46:C46"/>
    <mergeCell ref="B47:C47"/>
    <mergeCell ref="B48:C48"/>
    <mergeCell ref="B49:C49"/>
    <mergeCell ref="B50:C50"/>
    <mergeCell ref="B23:C23"/>
    <mergeCell ref="B15:C15"/>
    <mergeCell ref="B19:C19"/>
    <mergeCell ref="B20:C20"/>
    <mergeCell ref="B18:C18"/>
    <mergeCell ref="B16:C16"/>
    <mergeCell ref="B17:C17"/>
    <mergeCell ref="B14:C14"/>
    <mergeCell ref="I13:I14"/>
    <mergeCell ref="J13:J14"/>
    <mergeCell ref="B22:C22"/>
    <mergeCell ref="F13:F14"/>
    <mergeCell ref="G13:G14"/>
    <mergeCell ref="B21:C21"/>
    <mergeCell ref="B51:C51"/>
    <mergeCell ref="B52:C52"/>
    <mergeCell ref="B53:C53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6" orientation="landscape" horizontalDpi="4294967293" r:id="rId1"/>
  <headerFooter>
    <oddHeader>&amp;R47</oddHeader>
  </headerFooter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L64"/>
  <sheetViews>
    <sheetView view="pageBreakPreview" topLeftCell="A46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PERSEDIAAN'!B96</f>
        <v>Nama Barang91</v>
      </c>
    </row>
    <row r="9" spans="1:12" x14ac:dyDescent="0.2">
      <c r="A9" s="42" t="s">
        <v>7</v>
      </c>
      <c r="B9" s="42" t="s">
        <v>2</v>
      </c>
      <c r="C9" s="62" t="str">
        <f>'DAFTAR KODE PERSEDIAAN'!C96</f>
        <v>a91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AWAL'!D96</f>
        <v>0</v>
      </c>
      <c r="H16" s="143">
        <f>'INPUT SALDO AWAL'!E96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9" orientation="landscape" horizontalDpi="4294967293" r:id="rId1"/>
  <headerFooter>
    <oddHeader>&amp;R47</oddHeader>
  </headerFooter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3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PERSEDIAAN'!B97</f>
        <v>Nama Barang92</v>
      </c>
    </row>
    <row r="9" spans="1:12" x14ac:dyDescent="0.2">
      <c r="A9" s="42" t="s">
        <v>7</v>
      </c>
      <c r="B9" s="42" t="s">
        <v>2</v>
      </c>
      <c r="C9" s="62" t="str">
        <f>'DAFTAR KODE PERSEDIAAN'!C97</f>
        <v>a92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AWAL'!D97</f>
        <v>0</v>
      </c>
      <c r="H16" s="143">
        <f>'INPUT SALDO AWAL'!E97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6" orientation="landscape" horizontalDpi="4294967293" r:id="rId1"/>
  <headerFooter>
    <oddHeader>&amp;R47</oddHeader>
  </headerFooter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PERSEDIAAN'!B98</f>
        <v>Nama Barang93</v>
      </c>
    </row>
    <row r="9" spans="1:12" x14ac:dyDescent="0.2">
      <c r="A9" s="42" t="s">
        <v>7</v>
      </c>
      <c r="B9" s="42" t="s">
        <v>2</v>
      </c>
      <c r="C9" s="62" t="str">
        <f>'DAFTAR KODE PERSEDIAAN'!C98</f>
        <v>a93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AWAL'!D98</f>
        <v>0</v>
      </c>
      <c r="H16" s="143">
        <f>'INPUT SALDO AWAL'!E98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4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PERSEDIAAN'!B99</f>
        <v>Nama Barang94</v>
      </c>
    </row>
    <row r="9" spans="1:12" x14ac:dyDescent="0.2">
      <c r="A9" s="42" t="s">
        <v>7</v>
      </c>
      <c r="B9" s="42" t="s">
        <v>2</v>
      </c>
      <c r="C9" s="62" t="str">
        <f>'DAFTAR KODE PERSEDIAAN'!C99</f>
        <v>a94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AWAL'!D99</f>
        <v>0</v>
      </c>
      <c r="H16" s="143">
        <f>'INPUT SALDO AWAL'!E99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F13:F14"/>
    <mergeCell ref="G13:G14"/>
    <mergeCell ref="B21:C21"/>
    <mergeCell ref="B23:C23"/>
    <mergeCell ref="A64:C64"/>
    <mergeCell ref="B54:C54"/>
    <mergeCell ref="B15:C15"/>
    <mergeCell ref="B19:C19"/>
    <mergeCell ref="B20:C20"/>
    <mergeCell ref="B18:C18"/>
    <mergeCell ref="B16:C16"/>
    <mergeCell ref="B17:C17"/>
    <mergeCell ref="B22:C22"/>
    <mergeCell ref="B44:C44"/>
    <mergeCell ref="B45:C45"/>
    <mergeCell ref="B46:C46"/>
    <mergeCell ref="J64:L64"/>
    <mergeCell ref="A55:D55"/>
    <mergeCell ref="J58:L58"/>
    <mergeCell ref="A59:C59"/>
    <mergeCell ref="J59:L59"/>
    <mergeCell ref="A63:C63"/>
    <mergeCell ref="J63:L63"/>
    <mergeCell ref="B52:C52"/>
    <mergeCell ref="B53:C53"/>
    <mergeCell ref="B47:C47"/>
    <mergeCell ref="B48:C48"/>
    <mergeCell ref="B49:C49"/>
    <mergeCell ref="B50:C50"/>
    <mergeCell ref="B51:C51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5" orientation="landscape" horizontalDpi="4294967293" r:id="rId1"/>
  <headerFooter>
    <oddHeader>&amp;R47</oddHeader>
  </headerFooter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6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PERSEDIAAN'!B100</f>
        <v>Nama Barang95</v>
      </c>
    </row>
    <row r="9" spans="1:12" x14ac:dyDescent="0.2">
      <c r="A9" s="42" t="s">
        <v>7</v>
      </c>
      <c r="B9" s="42" t="s">
        <v>2</v>
      </c>
      <c r="C9" s="62" t="str">
        <f>'DAFTAR KODE PERSEDIAAN'!C100</f>
        <v>a95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AWAL'!D100</f>
        <v>0</v>
      </c>
      <c r="H16" s="143">
        <f>'INPUT SALDO AWAL'!E100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PERSEDIAAN'!B101</f>
        <v>Nama Barang96</v>
      </c>
    </row>
    <row r="9" spans="1:12" x14ac:dyDescent="0.2">
      <c r="A9" s="42" t="s">
        <v>7</v>
      </c>
      <c r="B9" s="42" t="s">
        <v>2</v>
      </c>
      <c r="C9" s="62" t="str">
        <f>'DAFTAR KODE PERSEDIAAN'!C101</f>
        <v>a96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AWAL'!D101</f>
        <v>0</v>
      </c>
      <c r="H16" s="143">
        <f>'INPUT SALDO AWAL'!E101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4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PERSEDIAAN'!B102</f>
        <v>Nama Barang97</v>
      </c>
    </row>
    <row r="9" spans="1:12" x14ac:dyDescent="0.2">
      <c r="A9" s="42" t="s">
        <v>7</v>
      </c>
      <c r="B9" s="42" t="s">
        <v>2</v>
      </c>
      <c r="C9" s="62" t="str">
        <f>'DAFTAR KODE PERSEDIAAN'!C102</f>
        <v>a97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AWAL'!D102</f>
        <v>0</v>
      </c>
      <c r="H16" s="143">
        <f>'INPUT SALDO AWAL'!E102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PERSEDIAAN'!B103</f>
        <v>Nama Barang98</v>
      </c>
    </row>
    <row r="9" spans="1:12" x14ac:dyDescent="0.2">
      <c r="A9" s="42" t="s">
        <v>7</v>
      </c>
      <c r="B9" s="42" t="s">
        <v>2</v>
      </c>
      <c r="C9" s="62" t="str">
        <f>'DAFTAR KODE PERSEDIAAN'!C103</f>
        <v>a98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AWAL'!D103</f>
        <v>0</v>
      </c>
      <c r="H16" s="143">
        <f>'INPUT SALDO AWAL'!E103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PERSEDIAAN'!B104</f>
        <v>Nama Barang99</v>
      </c>
    </row>
    <row r="9" spans="1:12" x14ac:dyDescent="0.2">
      <c r="A9" s="42" t="s">
        <v>7</v>
      </c>
      <c r="B9" s="42" t="s">
        <v>2</v>
      </c>
      <c r="C9" s="62" t="str">
        <f>'DAFTAR KODE PERSEDIAAN'!C104</f>
        <v>a99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AWAL'!D104</f>
        <v>0</v>
      </c>
      <c r="H16" s="143">
        <f>'INPUT SALDO AWAL'!E104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4"/>
  <sheetViews>
    <sheetView view="pageBreakPreview" zoomScale="90" zoomScaleNormal="100" zoomScaleSheetLayoutView="90" zoomScalePageLayoutView="85" workbookViewId="0">
      <selection activeCell="H20" sqref="H20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PERSEDIAAN'!B6</f>
        <v>a</v>
      </c>
    </row>
    <row r="9" spans="1:12" x14ac:dyDescent="0.2">
      <c r="A9" s="42" t="s">
        <v>7</v>
      </c>
      <c r="B9" s="42" t="s">
        <v>2</v>
      </c>
      <c r="C9" s="62" t="str">
        <f>'DAFTAR KODE PERSEDIAAN'!C6</f>
        <v>a1</v>
      </c>
    </row>
    <row r="10" spans="1:12" ht="4.5" customHeight="1" x14ac:dyDescent="0.2"/>
    <row r="11" spans="1:12" s="6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6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6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6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6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AWAL'!D6</f>
        <v>0</v>
      </c>
      <c r="H16" s="143">
        <f>'INPUT SALDO AWAL'!E6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3">
        <v>1</v>
      </c>
      <c r="F17" s="133"/>
      <c r="G17" s="53">
        <f>G16+E17-F17</f>
        <v>1</v>
      </c>
      <c r="H17" s="134">
        <v>100</v>
      </c>
      <c r="I17" s="48">
        <f>H17*E17</f>
        <v>100</v>
      </c>
      <c r="J17" s="49">
        <f t="shared" ref="J17" si="0">H17*F17</f>
        <v>0</v>
      </c>
      <c r="K17" s="48">
        <f>K16+I17-J17</f>
        <v>100</v>
      </c>
      <c r="L17" s="54"/>
    </row>
    <row r="18" spans="1:12" s="50" customFormat="1" x14ac:dyDescent="0.25">
      <c r="A18" s="55"/>
      <c r="B18" s="266"/>
      <c r="C18" s="267"/>
      <c r="D18" s="52"/>
      <c r="E18" s="133">
        <v>1</v>
      </c>
      <c r="F18" s="133"/>
      <c r="G18" s="133">
        <f>G17+E18-F18</f>
        <v>2</v>
      </c>
      <c r="H18" s="134"/>
      <c r="I18" s="48">
        <f t="shared" ref="I18:I53" si="1">H18*E18</f>
        <v>0</v>
      </c>
      <c r="J18" s="49">
        <f t="shared" ref="J18:J53" si="2">H18*F18</f>
        <v>0</v>
      </c>
      <c r="K18" s="48">
        <f t="shared" ref="K18:K53" si="3">K17+I18-J18</f>
        <v>100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3"/>
      <c r="F19" s="133">
        <v>1</v>
      </c>
      <c r="G19" s="133">
        <f t="shared" ref="G19:G53" si="4">G18+E19-F19</f>
        <v>1</v>
      </c>
      <c r="H19" s="134"/>
      <c r="I19" s="48">
        <f t="shared" si="1"/>
        <v>0</v>
      </c>
      <c r="J19" s="49">
        <f t="shared" si="2"/>
        <v>0</v>
      </c>
      <c r="K19" s="48">
        <f t="shared" si="3"/>
        <v>100</v>
      </c>
      <c r="L19" s="54"/>
    </row>
    <row r="20" spans="1:12" s="50" customFormat="1" x14ac:dyDescent="0.25">
      <c r="A20" s="55"/>
      <c r="B20" s="266"/>
      <c r="C20" s="267"/>
      <c r="D20" s="52"/>
      <c r="E20" s="133"/>
      <c r="F20" s="133"/>
      <c r="G20" s="133">
        <f t="shared" si="4"/>
        <v>1</v>
      </c>
      <c r="H20" s="134"/>
      <c r="I20" s="48">
        <f t="shared" si="1"/>
        <v>0</v>
      </c>
      <c r="J20" s="49">
        <f t="shared" si="2"/>
        <v>0</v>
      </c>
      <c r="K20" s="48">
        <f t="shared" si="3"/>
        <v>100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3"/>
      <c r="F21" s="133"/>
      <c r="G21" s="133">
        <f t="shared" si="4"/>
        <v>1</v>
      </c>
      <c r="H21" s="134"/>
      <c r="I21" s="48">
        <f t="shared" si="1"/>
        <v>0</v>
      </c>
      <c r="J21" s="49">
        <f t="shared" si="2"/>
        <v>0</v>
      </c>
      <c r="K21" s="48">
        <f t="shared" si="3"/>
        <v>100</v>
      </c>
      <c r="L21" s="54"/>
    </row>
    <row r="22" spans="1:12" s="50" customFormat="1" x14ac:dyDescent="0.25">
      <c r="A22" s="55"/>
      <c r="B22" s="266"/>
      <c r="C22" s="267"/>
      <c r="D22" s="52"/>
      <c r="E22" s="133"/>
      <c r="F22" s="133"/>
      <c r="G22" s="133">
        <f t="shared" si="4"/>
        <v>1</v>
      </c>
      <c r="H22" s="134"/>
      <c r="I22" s="48">
        <f t="shared" si="1"/>
        <v>0</v>
      </c>
      <c r="J22" s="49">
        <f t="shared" si="2"/>
        <v>0</v>
      </c>
      <c r="K22" s="48">
        <f t="shared" si="3"/>
        <v>100</v>
      </c>
      <c r="L22" s="54"/>
    </row>
    <row r="23" spans="1:12" s="50" customFormat="1" x14ac:dyDescent="0.25">
      <c r="A23" s="55"/>
      <c r="B23" s="266"/>
      <c r="C23" s="267"/>
      <c r="D23" s="52"/>
      <c r="E23" s="133"/>
      <c r="F23" s="133"/>
      <c r="G23" s="133">
        <f t="shared" si="4"/>
        <v>1</v>
      </c>
      <c r="H23" s="135"/>
      <c r="I23" s="48">
        <f t="shared" si="1"/>
        <v>0</v>
      </c>
      <c r="J23" s="49">
        <f t="shared" si="2"/>
        <v>0</v>
      </c>
      <c r="K23" s="48">
        <f t="shared" si="3"/>
        <v>100</v>
      </c>
      <c r="L23" s="54"/>
    </row>
    <row r="24" spans="1:12" s="50" customFormat="1" x14ac:dyDescent="0.25">
      <c r="A24" s="55"/>
      <c r="B24" s="266"/>
      <c r="C24" s="267"/>
      <c r="D24" s="52"/>
      <c r="E24" s="133"/>
      <c r="F24" s="133"/>
      <c r="G24" s="133">
        <f t="shared" si="4"/>
        <v>1</v>
      </c>
      <c r="H24" s="119"/>
      <c r="I24" s="48">
        <f t="shared" si="1"/>
        <v>0</v>
      </c>
      <c r="J24" s="49">
        <f t="shared" si="2"/>
        <v>0</v>
      </c>
      <c r="K24" s="48">
        <f t="shared" si="3"/>
        <v>100</v>
      </c>
      <c r="L24" s="54"/>
    </row>
    <row r="25" spans="1:12" s="50" customFormat="1" x14ac:dyDescent="0.25">
      <c r="A25" s="55"/>
      <c r="B25" s="266"/>
      <c r="C25" s="267"/>
      <c r="D25" s="52"/>
      <c r="E25" s="133"/>
      <c r="F25" s="133"/>
      <c r="G25" s="133">
        <f t="shared" si="4"/>
        <v>1</v>
      </c>
      <c r="H25" s="119"/>
      <c r="I25" s="48">
        <f t="shared" si="1"/>
        <v>0</v>
      </c>
      <c r="J25" s="49">
        <f t="shared" si="2"/>
        <v>0</v>
      </c>
      <c r="K25" s="48">
        <f t="shared" si="3"/>
        <v>100</v>
      </c>
      <c r="L25" s="54"/>
    </row>
    <row r="26" spans="1:12" s="50" customFormat="1" x14ac:dyDescent="0.25">
      <c r="A26" s="55"/>
      <c r="B26" s="266"/>
      <c r="C26" s="267"/>
      <c r="D26" s="52"/>
      <c r="E26" s="133"/>
      <c r="F26" s="133"/>
      <c r="G26" s="133">
        <f t="shared" si="4"/>
        <v>1</v>
      </c>
      <c r="H26" s="119"/>
      <c r="I26" s="48">
        <f t="shared" si="1"/>
        <v>0</v>
      </c>
      <c r="J26" s="49">
        <f t="shared" si="2"/>
        <v>0</v>
      </c>
      <c r="K26" s="48">
        <f t="shared" si="3"/>
        <v>100</v>
      </c>
      <c r="L26" s="54"/>
    </row>
    <row r="27" spans="1:12" s="50" customFormat="1" x14ac:dyDescent="0.25">
      <c r="A27" s="55"/>
      <c r="B27" s="266"/>
      <c r="C27" s="267"/>
      <c r="D27" s="52"/>
      <c r="E27" s="53"/>
      <c r="F27" s="53"/>
      <c r="G27" s="133">
        <f t="shared" si="4"/>
        <v>1</v>
      </c>
      <c r="H27" s="119"/>
      <c r="I27" s="48">
        <f t="shared" si="1"/>
        <v>0</v>
      </c>
      <c r="J27" s="49">
        <f t="shared" si="2"/>
        <v>0</v>
      </c>
      <c r="K27" s="48">
        <f t="shared" si="3"/>
        <v>100</v>
      </c>
      <c r="L27" s="54"/>
    </row>
    <row r="28" spans="1:12" s="50" customFormat="1" x14ac:dyDescent="0.25">
      <c r="A28" s="55"/>
      <c r="B28" s="266"/>
      <c r="C28" s="267"/>
      <c r="D28" s="52"/>
      <c r="E28" s="53"/>
      <c r="F28" s="53"/>
      <c r="G28" s="133">
        <f t="shared" si="4"/>
        <v>1</v>
      </c>
      <c r="H28" s="119"/>
      <c r="I28" s="48">
        <f t="shared" si="1"/>
        <v>0</v>
      </c>
      <c r="J28" s="49">
        <f t="shared" si="2"/>
        <v>0</v>
      </c>
      <c r="K28" s="48">
        <f t="shared" si="3"/>
        <v>100</v>
      </c>
      <c r="L28" s="54"/>
    </row>
    <row r="29" spans="1:12" s="50" customFormat="1" x14ac:dyDescent="0.25">
      <c r="A29" s="55"/>
      <c r="B29" s="266"/>
      <c r="C29" s="267"/>
      <c r="D29" s="52"/>
      <c r="E29" s="53"/>
      <c r="F29" s="53"/>
      <c r="G29" s="133">
        <f t="shared" si="4"/>
        <v>1</v>
      </c>
      <c r="H29" s="119"/>
      <c r="I29" s="48">
        <f t="shared" si="1"/>
        <v>0</v>
      </c>
      <c r="J29" s="49">
        <f t="shared" si="2"/>
        <v>0</v>
      </c>
      <c r="K29" s="48">
        <f t="shared" si="3"/>
        <v>100</v>
      </c>
      <c r="L29" s="54"/>
    </row>
    <row r="30" spans="1:12" s="50" customFormat="1" x14ac:dyDescent="0.25">
      <c r="A30" s="55"/>
      <c r="B30" s="266"/>
      <c r="C30" s="267"/>
      <c r="D30" s="52"/>
      <c r="E30" s="53"/>
      <c r="F30" s="53"/>
      <c r="G30" s="133">
        <f t="shared" si="4"/>
        <v>1</v>
      </c>
      <c r="H30" s="119"/>
      <c r="I30" s="48">
        <f t="shared" si="1"/>
        <v>0</v>
      </c>
      <c r="J30" s="49">
        <f t="shared" si="2"/>
        <v>0</v>
      </c>
      <c r="K30" s="48">
        <f t="shared" si="3"/>
        <v>100</v>
      </c>
      <c r="L30" s="54"/>
    </row>
    <row r="31" spans="1:12" s="50" customFormat="1" x14ac:dyDescent="0.25">
      <c r="A31" s="55"/>
      <c r="B31" s="266"/>
      <c r="C31" s="267"/>
      <c r="D31" s="52"/>
      <c r="E31" s="53"/>
      <c r="F31" s="53"/>
      <c r="G31" s="133">
        <f t="shared" si="4"/>
        <v>1</v>
      </c>
      <c r="H31" s="119"/>
      <c r="I31" s="48">
        <f t="shared" si="1"/>
        <v>0</v>
      </c>
      <c r="J31" s="49">
        <f t="shared" si="2"/>
        <v>0</v>
      </c>
      <c r="K31" s="48">
        <f t="shared" si="3"/>
        <v>100</v>
      </c>
      <c r="L31" s="54"/>
    </row>
    <row r="32" spans="1:12" s="50" customFormat="1" x14ac:dyDescent="0.25">
      <c r="A32" s="55"/>
      <c r="B32" s="266"/>
      <c r="C32" s="267"/>
      <c r="D32" s="52"/>
      <c r="E32" s="53"/>
      <c r="F32" s="53"/>
      <c r="G32" s="133">
        <f t="shared" si="4"/>
        <v>1</v>
      </c>
      <c r="H32" s="119"/>
      <c r="I32" s="48">
        <f t="shared" si="1"/>
        <v>0</v>
      </c>
      <c r="J32" s="49">
        <f t="shared" si="2"/>
        <v>0</v>
      </c>
      <c r="K32" s="48">
        <f t="shared" si="3"/>
        <v>100</v>
      </c>
      <c r="L32" s="54"/>
    </row>
    <row r="33" spans="1:12" s="50" customFormat="1" x14ac:dyDescent="0.25">
      <c r="A33" s="55"/>
      <c r="B33" s="266"/>
      <c r="C33" s="267"/>
      <c r="D33" s="52"/>
      <c r="E33" s="53"/>
      <c r="F33" s="53"/>
      <c r="G33" s="133">
        <f t="shared" si="4"/>
        <v>1</v>
      </c>
      <c r="H33" s="119"/>
      <c r="I33" s="48">
        <f t="shared" si="1"/>
        <v>0</v>
      </c>
      <c r="J33" s="49">
        <f t="shared" si="2"/>
        <v>0</v>
      </c>
      <c r="K33" s="48">
        <f t="shared" si="3"/>
        <v>100</v>
      </c>
      <c r="L33" s="54"/>
    </row>
    <row r="34" spans="1:12" s="50" customFormat="1" x14ac:dyDescent="0.25">
      <c r="A34" s="55"/>
      <c r="B34" s="266"/>
      <c r="C34" s="267"/>
      <c r="D34" s="52"/>
      <c r="E34" s="53"/>
      <c r="F34" s="53"/>
      <c r="G34" s="133">
        <f t="shared" si="4"/>
        <v>1</v>
      </c>
      <c r="H34" s="119"/>
      <c r="I34" s="48">
        <f t="shared" si="1"/>
        <v>0</v>
      </c>
      <c r="J34" s="49">
        <f t="shared" si="2"/>
        <v>0</v>
      </c>
      <c r="K34" s="48">
        <f t="shared" si="3"/>
        <v>100</v>
      </c>
      <c r="L34" s="54"/>
    </row>
    <row r="35" spans="1:12" s="50" customFormat="1" x14ac:dyDescent="0.25">
      <c r="A35" s="55"/>
      <c r="B35" s="266"/>
      <c r="C35" s="267"/>
      <c r="D35" s="52"/>
      <c r="E35" s="53"/>
      <c r="F35" s="53"/>
      <c r="G35" s="133">
        <f t="shared" si="4"/>
        <v>1</v>
      </c>
      <c r="H35" s="119"/>
      <c r="I35" s="48">
        <f t="shared" si="1"/>
        <v>0</v>
      </c>
      <c r="J35" s="49">
        <f t="shared" si="2"/>
        <v>0</v>
      </c>
      <c r="K35" s="48">
        <f t="shared" si="3"/>
        <v>100</v>
      </c>
      <c r="L35" s="54"/>
    </row>
    <row r="36" spans="1:12" s="50" customFormat="1" x14ac:dyDescent="0.25">
      <c r="A36" s="55"/>
      <c r="B36" s="266"/>
      <c r="C36" s="267"/>
      <c r="D36" s="52"/>
      <c r="E36" s="53"/>
      <c r="F36" s="53"/>
      <c r="G36" s="133">
        <f t="shared" si="4"/>
        <v>1</v>
      </c>
      <c r="H36" s="119"/>
      <c r="I36" s="48">
        <f t="shared" si="1"/>
        <v>0</v>
      </c>
      <c r="J36" s="49">
        <f t="shared" si="2"/>
        <v>0</v>
      </c>
      <c r="K36" s="48">
        <f t="shared" si="3"/>
        <v>100</v>
      </c>
      <c r="L36" s="54"/>
    </row>
    <row r="37" spans="1:12" s="50" customFormat="1" x14ac:dyDescent="0.25">
      <c r="A37" s="55"/>
      <c r="B37" s="266"/>
      <c r="C37" s="267"/>
      <c r="D37" s="52"/>
      <c r="E37" s="53"/>
      <c r="F37" s="53"/>
      <c r="G37" s="133">
        <f t="shared" si="4"/>
        <v>1</v>
      </c>
      <c r="H37" s="119"/>
      <c r="I37" s="48">
        <f t="shared" si="1"/>
        <v>0</v>
      </c>
      <c r="J37" s="49">
        <f t="shared" si="2"/>
        <v>0</v>
      </c>
      <c r="K37" s="48">
        <f t="shared" si="3"/>
        <v>100</v>
      </c>
      <c r="L37" s="54"/>
    </row>
    <row r="38" spans="1:12" s="50" customFormat="1" x14ac:dyDescent="0.25">
      <c r="A38" s="55"/>
      <c r="B38" s="266"/>
      <c r="C38" s="267"/>
      <c r="D38" s="52"/>
      <c r="E38" s="53"/>
      <c r="F38" s="53"/>
      <c r="G38" s="133">
        <f t="shared" si="4"/>
        <v>1</v>
      </c>
      <c r="H38" s="119"/>
      <c r="I38" s="48">
        <f t="shared" si="1"/>
        <v>0</v>
      </c>
      <c r="J38" s="49">
        <f t="shared" si="2"/>
        <v>0</v>
      </c>
      <c r="K38" s="48">
        <f t="shared" si="3"/>
        <v>100</v>
      </c>
      <c r="L38" s="54"/>
    </row>
    <row r="39" spans="1:12" s="50" customFormat="1" x14ac:dyDescent="0.25">
      <c r="A39" s="55"/>
      <c r="B39" s="266"/>
      <c r="C39" s="267"/>
      <c r="D39" s="52"/>
      <c r="E39" s="53"/>
      <c r="F39" s="53"/>
      <c r="G39" s="133">
        <f t="shared" si="4"/>
        <v>1</v>
      </c>
      <c r="H39" s="119"/>
      <c r="I39" s="48">
        <f t="shared" si="1"/>
        <v>0</v>
      </c>
      <c r="J39" s="49">
        <f t="shared" si="2"/>
        <v>0</v>
      </c>
      <c r="K39" s="48">
        <f t="shared" si="3"/>
        <v>100</v>
      </c>
      <c r="L39" s="54"/>
    </row>
    <row r="40" spans="1:12" s="50" customFormat="1" x14ac:dyDescent="0.25">
      <c r="A40" s="55"/>
      <c r="B40" s="266"/>
      <c r="C40" s="267"/>
      <c r="D40" s="52"/>
      <c r="E40" s="53"/>
      <c r="F40" s="53"/>
      <c r="G40" s="133">
        <f t="shared" si="4"/>
        <v>1</v>
      </c>
      <c r="H40" s="119"/>
      <c r="I40" s="48">
        <f t="shared" si="1"/>
        <v>0</v>
      </c>
      <c r="J40" s="49">
        <f t="shared" si="2"/>
        <v>0</v>
      </c>
      <c r="K40" s="48">
        <f t="shared" si="3"/>
        <v>100</v>
      </c>
      <c r="L40" s="54"/>
    </row>
    <row r="41" spans="1:12" s="50" customFormat="1" x14ac:dyDescent="0.25">
      <c r="A41" s="55"/>
      <c r="B41" s="266"/>
      <c r="C41" s="267"/>
      <c r="D41" s="52"/>
      <c r="E41" s="53"/>
      <c r="F41" s="53"/>
      <c r="G41" s="133">
        <f t="shared" si="4"/>
        <v>1</v>
      </c>
      <c r="H41" s="119"/>
      <c r="I41" s="48">
        <f t="shared" si="1"/>
        <v>0</v>
      </c>
      <c r="J41" s="49">
        <f t="shared" si="2"/>
        <v>0</v>
      </c>
      <c r="K41" s="48">
        <f t="shared" si="3"/>
        <v>100</v>
      </c>
      <c r="L41" s="54"/>
    </row>
    <row r="42" spans="1:12" s="50" customFormat="1" x14ac:dyDescent="0.25">
      <c r="A42" s="55"/>
      <c r="B42" s="266"/>
      <c r="C42" s="267"/>
      <c r="D42" s="52"/>
      <c r="E42" s="53"/>
      <c r="F42" s="53"/>
      <c r="G42" s="133">
        <f t="shared" si="4"/>
        <v>1</v>
      </c>
      <c r="H42" s="119"/>
      <c r="I42" s="48">
        <f t="shared" si="1"/>
        <v>0</v>
      </c>
      <c r="J42" s="49">
        <f t="shared" si="2"/>
        <v>0</v>
      </c>
      <c r="K42" s="48">
        <f t="shared" si="3"/>
        <v>100</v>
      </c>
      <c r="L42" s="54"/>
    </row>
    <row r="43" spans="1:12" s="50" customFormat="1" x14ac:dyDescent="0.25">
      <c r="A43" s="55"/>
      <c r="B43" s="266"/>
      <c r="C43" s="267"/>
      <c r="D43" s="52"/>
      <c r="E43" s="53"/>
      <c r="F43" s="53"/>
      <c r="G43" s="133">
        <f t="shared" si="4"/>
        <v>1</v>
      </c>
      <c r="H43" s="119"/>
      <c r="I43" s="48">
        <f t="shared" si="1"/>
        <v>0</v>
      </c>
      <c r="J43" s="49">
        <f t="shared" si="2"/>
        <v>0</v>
      </c>
      <c r="K43" s="48">
        <f t="shared" si="3"/>
        <v>100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53"/>
      <c r="F44" s="53"/>
      <c r="G44" s="133">
        <f t="shared" si="4"/>
        <v>1</v>
      </c>
      <c r="H44" s="47"/>
      <c r="I44" s="48">
        <f t="shared" si="1"/>
        <v>0</v>
      </c>
      <c r="J44" s="49">
        <f t="shared" si="2"/>
        <v>0</v>
      </c>
      <c r="K44" s="48">
        <f t="shared" si="3"/>
        <v>100</v>
      </c>
      <c r="L44" s="54"/>
    </row>
    <row r="45" spans="1:12" s="50" customFormat="1" x14ac:dyDescent="0.25">
      <c r="A45" s="55"/>
      <c r="B45" s="266"/>
      <c r="C45" s="267"/>
      <c r="D45" s="52"/>
      <c r="E45" s="53"/>
      <c r="F45" s="53"/>
      <c r="G45" s="133">
        <f t="shared" si="4"/>
        <v>1</v>
      </c>
      <c r="H45" s="47"/>
      <c r="I45" s="48">
        <f t="shared" si="1"/>
        <v>0</v>
      </c>
      <c r="J45" s="49">
        <f t="shared" si="2"/>
        <v>0</v>
      </c>
      <c r="K45" s="48">
        <f t="shared" si="3"/>
        <v>100</v>
      </c>
      <c r="L45" s="54"/>
    </row>
    <row r="46" spans="1:12" s="50" customFormat="1" x14ac:dyDescent="0.25">
      <c r="A46" s="55"/>
      <c r="B46" s="266"/>
      <c r="C46" s="267"/>
      <c r="D46" s="52"/>
      <c r="E46" s="53"/>
      <c r="F46" s="53"/>
      <c r="G46" s="133">
        <f t="shared" si="4"/>
        <v>1</v>
      </c>
      <c r="H46" s="49"/>
      <c r="I46" s="48">
        <f t="shared" si="1"/>
        <v>0</v>
      </c>
      <c r="J46" s="49">
        <f t="shared" si="2"/>
        <v>0</v>
      </c>
      <c r="K46" s="48">
        <f t="shared" si="3"/>
        <v>100</v>
      </c>
      <c r="L46" s="54"/>
    </row>
    <row r="47" spans="1:12" s="50" customFormat="1" x14ac:dyDescent="0.25">
      <c r="A47" s="55"/>
      <c r="B47" s="266"/>
      <c r="C47" s="267"/>
      <c r="D47" s="52"/>
      <c r="E47" s="53"/>
      <c r="F47" s="53"/>
      <c r="G47" s="133">
        <f t="shared" si="4"/>
        <v>1</v>
      </c>
      <c r="H47" s="49"/>
      <c r="I47" s="48">
        <f t="shared" si="1"/>
        <v>0</v>
      </c>
      <c r="J47" s="49">
        <f t="shared" si="2"/>
        <v>0</v>
      </c>
      <c r="K47" s="48">
        <f t="shared" si="3"/>
        <v>100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53"/>
      <c r="F48" s="53"/>
      <c r="G48" s="133">
        <f t="shared" si="4"/>
        <v>1</v>
      </c>
      <c r="H48" s="49"/>
      <c r="I48" s="48">
        <f t="shared" si="1"/>
        <v>0</v>
      </c>
      <c r="J48" s="49">
        <f t="shared" si="2"/>
        <v>0</v>
      </c>
      <c r="K48" s="48">
        <f t="shared" si="3"/>
        <v>100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53"/>
      <c r="F49" s="53"/>
      <c r="G49" s="133">
        <f t="shared" si="4"/>
        <v>1</v>
      </c>
      <c r="H49" s="49"/>
      <c r="I49" s="48">
        <f t="shared" si="1"/>
        <v>0</v>
      </c>
      <c r="J49" s="49">
        <f t="shared" si="2"/>
        <v>0</v>
      </c>
      <c r="K49" s="48">
        <f t="shared" si="3"/>
        <v>100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53"/>
      <c r="F50" s="53"/>
      <c r="G50" s="133">
        <f t="shared" si="4"/>
        <v>1</v>
      </c>
      <c r="H50" s="49"/>
      <c r="I50" s="48">
        <f t="shared" si="1"/>
        <v>0</v>
      </c>
      <c r="J50" s="49">
        <f t="shared" si="2"/>
        <v>0</v>
      </c>
      <c r="K50" s="48">
        <f t="shared" si="3"/>
        <v>100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53"/>
      <c r="F51" s="53"/>
      <c r="G51" s="133">
        <f t="shared" si="4"/>
        <v>1</v>
      </c>
      <c r="H51" s="49"/>
      <c r="I51" s="48">
        <f t="shared" si="1"/>
        <v>0</v>
      </c>
      <c r="J51" s="49">
        <f t="shared" si="2"/>
        <v>0</v>
      </c>
      <c r="K51" s="48">
        <f t="shared" si="3"/>
        <v>100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53"/>
      <c r="F52" s="53"/>
      <c r="G52" s="133">
        <f t="shared" si="4"/>
        <v>1</v>
      </c>
      <c r="H52" s="49"/>
      <c r="I52" s="48">
        <f t="shared" si="1"/>
        <v>0</v>
      </c>
      <c r="J52" s="49">
        <f t="shared" si="2"/>
        <v>0</v>
      </c>
      <c r="K52" s="48">
        <f t="shared" si="3"/>
        <v>100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53"/>
      <c r="F53" s="53"/>
      <c r="G53" s="133">
        <f t="shared" si="4"/>
        <v>1</v>
      </c>
      <c r="H53" s="49"/>
      <c r="I53" s="48">
        <f t="shared" si="1"/>
        <v>0</v>
      </c>
      <c r="J53" s="49">
        <f t="shared" si="2"/>
        <v>0</v>
      </c>
      <c r="K53" s="48">
        <f t="shared" si="3"/>
        <v>100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100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2</v>
      </c>
      <c r="F55" s="147">
        <f>SUM(F16:F53)</f>
        <v>1</v>
      </c>
      <c r="G55" s="147">
        <f>G53</f>
        <v>1</v>
      </c>
      <c r="H55" s="148"/>
      <c r="I55" s="63">
        <f>SUM(I16:I53)</f>
        <v>100</v>
      </c>
      <c r="J55" s="63">
        <f>SUM(J16:J53)</f>
        <v>0</v>
      </c>
      <c r="K55" s="56">
        <f>K54</f>
        <v>100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1" orientation="landscape" horizontalDpi="4294967293" r:id="rId1"/>
  <headerFooter>
    <oddHeader>&amp;R47</oddHeader>
  </headerFooter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PERSEDIAAN'!B105</f>
        <v>Nama Barang100</v>
      </c>
    </row>
    <row r="9" spans="1:12" x14ac:dyDescent="0.2">
      <c r="A9" s="42" t="s">
        <v>7</v>
      </c>
      <c r="B9" s="42" t="s">
        <v>2</v>
      </c>
      <c r="C9" s="62" t="str">
        <f>'DAFTAR KODE PERSEDIAAN'!C105</f>
        <v>a100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AWAL'!D105</f>
        <v>0</v>
      </c>
      <c r="H16" s="143">
        <f>'INPUT SALDO AWAL'!E105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4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PERSEDIAAN'!B106</f>
        <v>Nama Barang101</v>
      </c>
    </row>
    <row r="9" spans="1:12" x14ac:dyDescent="0.2">
      <c r="A9" s="42" t="s">
        <v>7</v>
      </c>
      <c r="B9" s="42" t="s">
        <v>2</v>
      </c>
      <c r="C9" s="62" t="str">
        <f>'DAFTAR KODE PERSEDIAAN'!C106</f>
        <v>a101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AWAL'!D106</f>
        <v>0</v>
      </c>
      <c r="H16" s="143">
        <f>'INPUT SALDO AWAL'!E106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6:C16"/>
    <mergeCell ref="B17:C17"/>
    <mergeCell ref="B18:C1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7" orientation="landscape" horizontalDpi="4294967293" r:id="rId1"/>
  <headerFooter>
    <oddHeader>&amp;R47</oddHeader>
  </headerFooter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4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PERSEDIAAN'!B107</f>
        <v>Nama Barang102</v>
      </c>
    </row>
    <row r="9" spans="1:12" x14ac:dyDescent="0.2">
      <c r="A9" s="42" t="s">
        <v>7</v>
      </c>
      <c r="B9" s="42" t="s">
        <v>2</v>
      </c>
      <c r="C9" s="62" t="str">
        <f>'DAFTAR KODE PERSEDIAAN'!C107</f>
        <v>a102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AWAL'!D107</f>
        <v>0</v>
      </c>
      <c r="H16" s="143">
        <f>'INPUT SALDO AWAL'!E107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6:C16"/>
    <mergeCell ref="B17:C17"/>
    <mergeCell ref="B18:C1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6" orientation="landscape" horizontalDpi="4294967293" r:id="rId1"/>
  <headerFooter>
    <oddHeader>&amp;R47</oddHeader>
  </headerFooter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4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PERSEDIAAN'!B108</f>
        <v>Nama Barang103</v>
      </c>
    </row>
    <row r="9" spans="1:12" x14ac:dyDescent="0.2">
      <c r="A9" s="42" t="s">
        <v>7</v>
      </c>
      <c r="B9" s="42" t="s">
        <v>2</v>
      </c>
      <c r="C9" s="62" t="str">
        <f>'DAFTAR KODE PERSEDIAAN'!C108</f>
        <v>a103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AWAL'!D108</f>
        <v>0</v>
      </c>
      <c r="H16" s="143">
        <f>'INPUT SALDO AWAL'!E108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6:C16"/>
    <mergeCell ref="B17:C17"/>
    <mergeCell ref="B18:C1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PERSEDIAAN'!B109</f>
        <v>Nama Barang104</v>
      </c>
    </row>
    <row r="9" spans="1:12" x14ac:dyDescent="0.2">
      <c r="A9" s="42" t="s">
        <v>7</v>
      </c>
      <c r="B9" s="42" t="s">
        <v>2</v>
      </c>
      <c r="C9" s="62" t="str">
        <f>'DAFTAR KODE PERSEDIAAN'!C109</f>
        <v>a104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AWAL'!D109</f>
        <v>0</v>
      </c>
      <c r="H16" s="143">
        <f>'INPUT SALDO AWAL'!E109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6:C16"/>
    <mergeCell ref="B17:C17"/>
    <mergeCell ref="B18:C1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4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PERSEDIAAN'!B110</f>
        <v>Nama Barang105</v>
      </c>
    </row>
    <row r="9" spans="1:12" x14ac:dyDescent="0.2">
      <c r="A9" s="42" t="s">
        <v>7</v>
      </c>
      <c r="B9" s="42" t="s">
        <v>2</v>
      </c>
      <c r="C9" s="62" t="str">
        <f>'DAFTAR KODE PERSEDIAAN'!C110</f>
        <v>a105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AWAL'!D110</f>
        <v>0</v>
      </c>
      <c r="H16" s="143">
        <f>'INPUT SALDO AWAL'!E110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6:C16"/>
    <mergeCell ref="B17:C17"/>
    <mergeCell ref="B18:C1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4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PERSEDIAAN'!B111</f>
        <v>Nama Barang106</v>
      </c>
    </row>
    <row r="9" spans="1:12" x14ac:dyDescent="0.2">
      <c r="A9" s="42" t="s">
        <v>7</v>
      </c>
      <c r="B9" s="42" t="s">
        <v>2</v>
      </c>
      <c r="C9" s="62" t="str">
        <f>'DAFTAR KODE PERSEDIAAN'!C111</f>
        <v>a106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AWAL'!D111</f>
        <v>0</v>
      </c>
      <c r="H16" s="143">
        <f>'INPUT SALDO AWAL'!E111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6:C16"/>
    <mergeCell ref="B17:C17"/>
    <mergeCell ref="B18:C1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3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PERSEDIAAN'!B112</f>
        <v>Nama Barang107</v>
      </c>
    </row>
    <row r="9" spans="1:12" x14ac:dyDescent="0.2">
      <c r="A9" s="42" t="s">
        <v>7</v>
      </c>
      <c r="B9" s="42" t="s">
        <v>2</v>
      </c>
      <c r="C9" s="62" t="str">
        <f>'DAFTAR KODE PERSEDIAAN'!C112</f>
        <v>a107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AWAL'!D112</f>
        <v>0</v>
      </c>
      <c r="H16" s="143">
        <f>'INPUT SALDO AWAL'!E112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6:C16"/>
    <mergeCell ref="B17:C17"/>
    <mergeCell ref="B18:C1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4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PERSEDIAAN'!B113</f>
        <v>Nama Barang108</v>
      </c>
    </row>
    <row r="9" spans="1:12" x14ac:dyDescent="0.2">
      <c r="A9" s="42" t="s">
        <v>7</v>
      </c>
      <c r="B9" s="42" t="s">
        <v>2</v>
      </c>
      <c r="C9" s="62" t="str">
        <f>'DAFTAR KODE PERSEDIAAN'!C113</f>
        <v>a108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AWAL'!D113</f>
        <v>0</v>
      </c>
      <c r="H16" s="143">
        <f>'INPUT SALDO AWAL'!E113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6:C16"/>
    <mergeCell ref="B17:C17"/>
    <mergeCell ref="B18:C1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PERSEDIAAN'!B114</f>
        <v>Nama Barang109</v>
      </c>
    </row>
    <row r="9" spans="1:12" x14ac:dyDescent="0.2">
      <c r="A9" s="42" t="s">
        <v>7</v>
      </c>
      <c r="B9" s="42" t="s">
        <v>2</v>
      </c>
      <c r="C9" s="62" t="str">
        <f>'DAFTAR KODE PERSEDIAAN'!C114</f>
        <v>a109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AWAL'!D114</f>
        <v>0</v>
      </c>
      <c r="H16" s="143">
        <f>'INPUT SALDO AWAL'!E114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9" orientation="landscape" horizontalDpi="4294967293" r:id="rId1"/>
  <headerFooter>
    <oddHeader>&amp;R47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64"/>
  <sheetViews>
    <sheetView view="pageBreakPreview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PERSEDIAAN'!B7</f>
        <v>b</v>
      </c>
    </row>
    <row r="9" spans="1:12" x14ac:dyDescent="0.2">
      <c r="A9" s="42" t="s">
        <v>7</v>
      </c>
      <c r="B9" s="42" t="s">
        <v>2</v>
      </c>
      <c r="C9" s="62" t="str">
        <f>'DAFTAR KODE PERSEDIAAN'!C7</f>
        <v>a2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AWAL'!D7</f>
        <v>0</v>
      </c>
      <c r="H16" s="143">
        <f>'INPUT SALDO AWAL'!E7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3:C23"/>
    <mergeCell ref="B15:C15"/>
    <mergeCell ref="B19:C19"/>
    <mergeCell ref="B18:C18"/>
    <mergeCell ref="B16:C16"/>
    <mergeCell ref="B17:C17"/>
    <mergeCell ref="B20:C20"/>
    <mergeCell ref="B21:C21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4" orientation="landscape" horizontalDpi="4294967293" r:id="rId1"/>
  <headerFooter>
    <oddHeader>&amp;R47</oddHeader>
  </headerFooter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9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PERSEDIAAN'!B115</f>
        <v>Nama Barang110</v>
      </c>
    </row>
    <row r="9" spans="1:12" x14ac:dyDescent="0.2">
      <c r="A9" s="42" t="s">
        <v>7</v>
      </c>
      <c r="B9" s="42" t="s">
        <v>2</v>
      </c>
      <c r="C9" s="62" t="str">
        <f>'DAFTAR KODE PERSEDIAAN'!C115</f>
        <v>a110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AWAL'!D115</f>
        <v>0</v>
      </c>
      <c r="H16" s="143">
        <f>'INPUT SALDO AWAL'!E115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3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PERSEDIAAN'!B116</f>
        <v>Nama Barang111</v>
      </c>
    </row>
    <row r="9" spans="1:12" x14ac:dyDescent="0.2">
      <c r="A9" s="42" t="s">
        <v>7</v>
      </c>
      <c r="B9" s="42" t="s">
        <v>2</v>
      </c>
      <c r="C9" s="62" t="str">
        <f>'DAFTAR KODE PERSEDIAAN'!C116</f>
        <v>a111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AWAL'!D116</f>
        <v>0</v>
      </c>
      <c r="H16" s="143">
        <f>'INPUT SALDO AWAL'!E116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9" orientation="landscape" horizontalDpi="4294967293" r:id="rId1"/>
  <headerFooter>
    <oddHeader>&amp;R47</oddHeader>
  </headerFooter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1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PERSEDIAAN'!B117</f>
        <v>Nama Barang112</v>
      </c>
    </row>
    <row r="9" spans="1:12" x14ac:dyDescent="0.2">
      <c r="A9" s="42" t="s">
        <v>7</v>
      </c>
      <c r="B9" s="42" t="s">
        <v>2</v>
      </c>
      <c r="C9" s="62" t="str">
        <f>'DAFTAR KODE PERSEDIAAN'!C117</f>
        <v>a112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AWAL'!D117</f>
        <v>0</v>
      </c>
      <c r="H16" s="143">
        <f>'INPUT SALDO AWAL'!E117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3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PERSEDIAAN'!B118</f>
        <v>Nama Barang113</v>
      </c>
    </row>
    <row r="9" spans="1:12" x14ac:dyDescent="0.2">
      <c r="A9" s="42" t="s">
        <v>7</v>
      </c>
      <c r="B9" s="42" t="s">
        <v>2</v>
      </c>
      <c r="C9" s="62" t="str">
        <f>'DAFTAR KODE PERSEDIAAN'!C118</f>
        <v>a113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AWAL'!D118</f>
        <v>0</v>
      </c>
      <c r="H16" s="143">
        <f>'INPUT SALDO AWAL'!E118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4" orientation="landscape" horizontalDpi="4294967293" r:id="rId1"/>
  <headerFooter>
    <oddHeader>&amp;R47</oddHeader>
  </headerFooter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PERSEDIAAN'!B119</f>
        <v>Nama Barang114</v>
      </c>
    </row>
    <row r="9" spans="1:12" x14ac:dyDescent="0.2">
      <c r="A9" s="42" t="s">
        <v>7</v>
      </c>
      <c r="B9" s="42" t="s">
        <v>2</v>
      </c>
      <c r="C9" s="62" t="str">
        <f>'DAFTAR KODE PERSEDIAAN'!C119</f>
        <v>a114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AWAL'!D119</f>
        <v>0</v>
      </c>
      <c r="H16" s="143">
        <f>'INPUT SALDO AWAL'!E119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9" orientation="landscape" horizontalDpi="4294967293" r:id="rId1"/>
  <headerFooter>
    <oddHeader>&amp;R47</oddHeader>
  </headerFooter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3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PERSEDIAAN'!B120</f>
        <v>Nama Barang115</v>
      </c>
    </row>
    <row r="9" spans="1:12" x14ac:dyDescent="0.2">
      <c r="A9" s="42" t="s">
        <v>7</v>
      </c>
      <c r="B9" s="42" t="s">
        <v>2</v>
      </c>
      <c r="C9" s="62" t="str">
        <f>'DAFTAR KODE PERSEDIAAN'!C120</f>
        <v>a115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AWAL'!D120</f>
        <v>0</v>
      </c>
      <c r="H16" s="143">
        <f>'INPUT SALDO AWAL'!E120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3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PERSEDIAAN'!B121</f>
        <v>Nama Barang116</v>
      </c>
    </row>
    <row r="9" spans="1:12" x14ac:dyDescent="0.2">
      <c r="A9" s="42" t="s">
        <v>7</v>
      </c>
      <c r="B9" s="42" t="s">
        <v>2</v>
      </c>
      <c r="C9" s="62" t="str">
        <f>'DAFTAR KODE PERSEDIAAN'!C121</f>
        <v>a116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AWAL'!D121</f>
        <v>0</v>
      </c>
      <c r="H16" s="143">
        <f>'INPUT SALDO AWAL'!E121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PERSEDIAAN'!B122</f>
        <v>Nama Barang117</v>
      </c>
    </row>
    <row r="9" spans="1:12" x14ac:dyDescent="0.2">
      <c r="A9" s="42" t="s">
        <v>7</v>
      </c>
      <c r="B9" s="42" t="s">
        <v>2</v>
      </c>
      <c r="C9" s="62" t="str">
        <f>'DAFTAR KODE PERSEDIAAN'!C122</f>
        <v>a117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AWAL'!D122</f>
        <v>0</v>
      </c>
      <c r="H16" s="143">
        <f>'INPUT SALDO AWAL'!E122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9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PERSEDIAAN'!B123</f>
        <v>Nama Barang118</v>
      </c>
    </row>
    <row r="9" spans="1:12" x14ac:dyDescent="0.2">
      <c r="A9" s="42" t="s">
        <v>7</v>
      </c>
      <c r="B9" s="42" t="s">
        <v>2</v>
      </c>
      <c r="C9" s="62" t="str">
        <f>'DAFTAR KODE PERSEDIAAN'!C123</f>
        <v>a118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AWAL'!D123</f>
        <v>0</v>
      </c>
      <c r="H16" s="143">
        <f>'INPUT SALDO AWAL'!E123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7" orientation="landscape" horizontalDpi="4294967293" r:id="rId1"/>
  <headerFooter>
    <oddHeader>&amp;R47</oddHeader>
  </headerFooter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4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PERSEDIAAN'!B124</f>
        <v>Nama Barang119</v>
      </c>
    </row>
    <row r="9" spans="1:12" x14ac:dyDescent="0.2">
      <c r="A9" s="42" t="s">
        <v>7</v>
      </c>
      <c r="B9" s="42" t="s">
        <v>2</v>
      </c>
      <c r="C9" s="62" t="str">
        <f>'DAFTAR KODE PERSEDIAAN'!C124</f>
        <v>a119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AWAL'!D124</f>
        <v>0</v>
      </c>
      <c r="H16" s="143">
        <f>'INPUT SALDO AWAL'!E124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6" orientation="landscape" horizontalDpi="4294967293" r:id="rId1"/>
  <headerFooter>
    <oddHeader>&amp;R47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64"/>
  <sheetViews>
    <sheetView view="pageBreakPreview" topLeftCell="A34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PERSEDIAAN'!B8</f>
        <v>c</v>
      </c>
    </row>
    <row r="9" spans="1:12" x14ac:dyDescent="0.2">
      <c r="A9" s="42" t="s">
        <v>7</v>
      </c>
      <c r="B9" s="42" t="s">
        <v>2</v>
      </c>
      <c r="C9" s="62" t="str">
        <f>'DAFTAR KODE PERSEDIAAN'!C8</f>
        <v>a3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AWAL'!D8</f>
        <v>0</v>
      </c>
      <c r="H16" s="143">
        <f>'INPUT SALDO AWAL'!E8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F13:F14"/>
    <mergeCell ref="G13:G14"/>
    <mergeCell ref="B23:C23"/>
    <mergeCell ref="B15:C15"/>
    <mergeCell ref="B19:C19"/>
    <mergeCell ref="B20:C20"/>
    <mergeCell ref="B18:C18"/>
    <mergeCell ref="B16:C16"/>
    <mergeCell ref="B17:C17"/>
    <mergeCell ref="B21:C21"/>
    <mergeCell ref="B22:C22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4" orientation="landscape" horizontalDpi="4294967293" r:id="rId1"/>
  <headerFooter>
    <oddHeader>&amp;R47</oddHeader>
  </headerFooter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3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PERSEDIAAN'!B125</f>
        <v>Nama Barang120</v>
      </c>
    </row>
    <row r="9" spans="1:12" x14ac:dyDescent="0.2">
      <c r="A9" s="42" t="s">
        <v>7</v>
      </c>
      <c r="B9" s="42" t="s">
        <v>2</v>
      </c>
      <c r="C9" s="62" t="str">
        <f>'DAFTAR KODE PERSEDIAAN'!C125</f>
        <v>a120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AWAL'!D125</f>
        <v>0</v>
      </c>
      <c r="H16" s="143">
        <f>'INPUT SALDO AWAL'!E125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PERSEDIAAN'!B126</f>
        <v>Nama Barang121</v>
      </c>
    </row>
    <row r="9" spans="1:12" x14ac:dyDescent="0.2">
      <c r="A9" s="42" t="s">
        <v>7</v>
      </c>
      <c r="B9" s="42" t="s">
        <v>2</v>
      </c>
      <c r="C9" s="62" t="str">
        <f>'DAFTAR KODE PERSEDIAAN'!C126</f>
        <v>a121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AWAL'!D126</f>
        <v>0</v>
      </c>
      <c r="H16" s="143">
        <f>'INPUT SALDO AWAL'!E126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PERSEDIAAN'!B127</f>
        <v>Nama Barang122</v>
      </c>
    </row>
    <row r="9" spans="1:12" x14ac:dyDescent="0.2">
      <c r="A9" s="42" t="s">
        <v>7</v>
      </c>
      <c r="B9" s="42" t="s">
        <v>2</v>
      </c>
      <c r="C9" s="62" t="str">
        <f>'DAFTAR KODE PERSEDIAAN'!C127</f>
        <v>a122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AWAL'!D127</f>
        <v>0</v>
      </c>
      <c r="H16" s="143">
        <f>'INPUT SALDO AWAL'!E127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2" orientation="landscape" horizontalDpi="4294967293" r:id="rId1"/>
  <headerFooter>
    <oddHeader>&amp;R47</oddHeader>
  </headerFooter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4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PERSEDIAAN'!B128</f>
        <v>Nama Barang123</v>
      </c>
    </row>
    <row r="9" spans="1:12" x14ac:dyDescent="0.2">
      <c r="A9" s="42" t="s">
        <v>7</v>
      </c>
      <c r="B9" s="42" t="s">
        <v>2</v>
      </c>
      <c r="C9" s="62" t="str">
        <f>'DAFTAR KODE PERSEDIAAN'!C128</f>
        <v>a123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AWAL'!D128</f>
        <v>0</v>
      </c>
      <c r="H16" s="143">
        <f>'INPUT SALDO AWAL'!E128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43:C43"/>
    <mergeCell ref="B15:C15"/>
    <mergeCell ref="B19:C19"/>
    <mergeCell ref="B20:C20"/>
    <mergeCell ref="B18:C18"/>
    <mergeCell ref="B16:C16"/>
    <mergeCell ref="B17:C17"/>
    <mergeCell ref="B23:C23"/>
    <mergeCell ref="B24:C24"/>
    <mergeCell ref="B25:C25"/>
    <mergeCell ref="B26:C26"/>
    <mergeCell ref="B27:C27"/>
    <mergeCell ref="B22:C22"/>
    <mergeCell ref="F13:F14"/>
    <mergeCell ref="B53:C53"/>
    <mergeCell ref="B54:C54"/>
    <mergeCell ref="A55:D55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0:C30"/>
    <mergeCell ref="B31:C31"/>
    <mergeCell ref="B32:C32"/>
    <mergeCell ref="B28:C28"/>
    <mergeCell ref="B29:C29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PERSEDIAAN'!B129</f>
        <v>Nama Barang124</v>
      </c>
    </row>
    <row r="9" spans="1:12" x14ac:dyDescent="0.2">
      <c r="A9" s="42" t="s">
        <v>7</v>
      </c>
      <c r="B9" s="42" t="s">
        <v>2</v>
      </c>
      <c r="C9" s="62" t="str">
        <f>'DAFTAR KODE PERSEDIAAN'!C129</f>
        <v>a124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AWAL'!D129</f>
        <v>0</v>
      </c>
      <c r="H16" s="143">
        <f>'INPUT SALDO AWAL'!E129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4" orientation="landscape" horizontalDpi="4294967293" r:id="rId1"/>
  <headerFooter>
    <oddHeader>&amp;R47</oddHeader>
  </headerFooter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PERSEDIAAN'!B130</f>
        <v>Nama Barang125</v>
      </c>
    </row>
    <row r="9" spans="1:12" x14ac:dyDescent="0.2">
      <c r="A9" s="42" t="s">
        <v>7</v>
      </c>
      <c r="B9" s="42" t="s">
        <v>2</v>
      </c>
      <c r="C9" s="62" t="str">
        <f>'DAFTAR KODE PERSEDIAAN'!C130</f>
        <v>a125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AWAL'!D130</f>
        <v>0</v>
      </c>
      <c r="H16" s="143">
        <f>'INPUT SALDO AWAL'!E130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PERSEDIAAN'!B131</f>
        <v>Nama Barang126</v>
      </c>
    </row>
    <row r="9" spans="1:12" x14ac:dyDescent="0.2">
      <c r="A9" s="42" t="s">
        <v>7</v>
      </c>
      <c r="B9" s="42" t="s">
        <v>2</v>
      </c>
      <c r="C9" s="62" t="str">
        <f>'DAFTAR KODE PERSEDIAAN'!C131</f>
        <v>a126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AWAL'!D131</f>
        <v>0</v>
      </c>
      <c r="H16" s="143">
        <f>'INPUT SALDO AWAL'!E131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PERSEDIAAN'!B132</f>
        <v>Nama Barang127</v>
      </c>
    </row>
    <row r="9" spans="1:12" x14ac:dyDescent="0.2">
      <c r="A9" s="42" t="s">
        <v>7</v>
      </c>
      <c r="B9" s="42" t="s">
        <v>2</v>
      </c>
      <c r="C9" s="62" t="str">
        <f>'DAFTAR KODE PERSEDIAAN'!C132</f>
        <v>a127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AWAL'!D132</f>
        <v>0</v>
      </c>
      <c r="H16" s="143">
        <f>'INPUT SALDO AWAL'!E132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4" orientation="landscape" horizontalDpi="4294967293" r:id="rId1"/>
  <headerFooter>
    <oddHeader>&amp;R47</oddHeader>
  </headerFooter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4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PERSEDIAAN'!B133</f>
        <v>Nama Barang128</v>
      </c>
    </row>
    <row r="9" spans="1:12" x14ac:dyDescent="0.2">
      <c r="A9" s="42" t="s">
        <v>7</v>
      </c>
      <c r="B9" s="42" t="s">
        <v>2</v>
      </c>
      <c r="C9" s="62" t="str">
        <f>'DAFTAR KODE PERSEDIAAN'!C133</f>
        <v>a128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AWAL'!D133</f>
        <v>0</v>
      </c>
      <c r="H16" s="143">
        <f>'INPUT SALDO AWAL'!E133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3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PERSEDIAAN'!B134</f>
        <v>Nama Barang129</v>
      </c>
    </row>
    <row r="9" spans="1:12" x14ac:dyDescent="0.2">
      <c r="A9" s="42" t="s">
        <v>7</v>
      </c>
      <c r="B9" s="42" t="s">
        <v>2</v>
      </c>
      <c r="C9" s="62" t="str">
        <f>'DAFTAR KODE PERSEDIAAN'!C134</f>
        <v>a129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AWAL'!D134</f>
        <v>0</v>
      </c>
      <c r="H16" s="143">
        <f>'INPUT SALDO AWAL'!E134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6" orientation="landscape" horizontalDpi="4294967293" r:id="rId1"/>
  <headerFooter>
    <oddHeader>&amp;R47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PERSEDIAAN'!B9</f>
        <v>Nama Barang4</v>
      </c>
    </row>
    <row r="9" spans="1:12" x14ac:dyDescent="0.2">
      <c r="A9" s="42" t="s">
        <v>7</v>
      </c>
      <c r="B9" s="42" t="s">
        <v>2</v>
      </c>
      <c r="C9" s="62" t="str">
        <f>'DAFTAR KODE PERSEDIAAN'!C9</f>
        <v>a4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AWAL'!D9</f>
        <v>0</v>
      </c>
      <c r="H16" s="143">
        <f>'INPUT SALDO AWAL'!E9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3:C23"/>
    <mergeCell ref="B15:C15"/>
    <mergeCell ref="B18:C18"/>
    <mergeCell ref="B16:C16"/>
    <mergeCell ref="B17:C17"/>
    <mergeCell ref="B19:C19"/>
    <mergeCell ref="B20:C20"/>
    <mergeCell ref="B21:C21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79" orientation="landscape" horizontalDpi="4294967293" r:id="rId1"/>
  <headerFooter>
    <oddHeader>&amp;R47</oddHeader>
  </headerFooter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I68" sqref="I6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PERSEDIAAN'!B135</f>
        <v>Nama Barang130</v>
      </c>
    </row>
    <row r="9" spans="1:12" x14ac:dyDescent="0.2">
      <c r="A9" s="42" t="s">
        <v>7</v>
      </c>
      <c r="B9" s="42" t="s">
        <v>2</v>
      </c>
      <c r="C9" s="62" t="str">
        <f>'DAFTAR KODE PERSEDIAAN'!C135</f>
        <v>a130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AWAL'!D135</f>
        <v>0</v>
      </c>
      <c r="H16" s="143">
        <f>'INPUT SALDO AWAL'!E135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9" orientation="landscape" horizontalDpi="4294967293" r:id="rId1"/>
  <headerFooter>
    <oddHeader>&amp;R47</oddHeader>
  </headerFooter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PERSEDIAAN'!B136</f>
        <v>Nama Barang131</v>
      </c>
    </row>
    <row r="9" spans="1:12" x14ac:dyDescent="0.2">
      <c r="A9" s="42" t="s">
        <v>7</v>
      </c>
      <c r="B9" s="42" t="s">
        <v>2</v>
      </c>
      <c r="C9" s="62" t="str">
        <f>'DAFTAR KODE PERSEDIAAN'!C136</f>
        <v>a131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AWAL'!D136</f>
        <v>0</v>
      </c>
      <c r="H16" s="143">
        <f>'INPUT SALDO AWAL'!E136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6" orientation="landscape" horizontalDpi="4294967293" r:id="rId1"/>
  <headerFooter>
    <oddHeader>&amp;R47</oddHeader>
  </headerFooter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3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PERSEDIAAN'!B137</f>
        <v>Nama Barang132</v>
      </c>
    </row>
    <row r="9" spans="1:12" x14ac:dyDescent="0.2">
      <c r="A9" s="42" t="s">
        <v>7</v>
      </c>
      <c r="B9" s="42" t="s">
        <v>2</v>
      </c>
      <c r="C9" s="62" t="str">
        <f>'DAFTAR KODE PERSEDIAAN'!C137</f>
        <v>a132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AWAL'!D137</f>
        <v>0</v>
      </c>
      <c r="H16" s="143">
        <f>'INPUT SALDO AWAL'!E137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PERSEDIAAN'!B138</f>
        <v>Nama Barang133</v>
      </c>
    </row>
    <row r="9" spans="1:12" x14ac:dyDescent="0.2">
      <c r="A9" s="42" t="s">
        <v>7</v>
      </c>
      <c r="B9" s="42" t="s">
        <v>2</v>
      </c>
      <c r="C9" s="62" t="str">
        <f>'DAFTAR KODE PERSEDIAAN'!C138</f>
        <v>a133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AWAL'!D138</f>
        <v>0</v>
      </c>
      <c r="H16" s="143">
        <f>'INPUT SALDO AWAL'!E138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5" orientation="landscape" horizontalDpi="4294967293" r:id="rId1"/>
  <headerFooter>
    <oddHeader>&amp;R47</oddHeader>
  </headerFooter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6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PERSEDIAAN'!B139</f>
        <v>Nama Barang134</v>
      </c>
    </row>
    <row r="9" spans="1:12" x14ac:dyDescent="0.2">
      <c r="A9" s="42" t="s">
        <v>7</v>
      </c>
      <c r="B9" s="42" t="s">
        <v>2</v>
      </c>
      <c r="C9" s="62" t="str">
        <f>'DAFTAR KODE PERSEDIAAN'!C139</f>
        <v>a134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AWAL'!D139</f>
        <v>0</v>
      </c>
      <c r="H16" s="143">
        <f>'INPUT SALDO AWAL'!E139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3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PERSEDIAAN'!B140</f>
        <v>Nama Barang135</v>
      </c>
    </row>
    <row r="9" spans="1:12" x14ac:dyDescent="0.2">
      <c r="A9" s="42" t="s">
        <v>7</v>
      </c>
      <c r="B9" s="42" t="s">
        <v>2</v>
      </c>
      <c r="C9" s="62" t="str">
        <f>'DAFTAR KODE PERSEDIAAN'!C140</f>
        <v>a135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AWAL'!D140</f>
        <v>0</v>
      </c>
      <c r="H16" s="143">
        <f>'INPUT SALDO AWAL'!E140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PERSEDIAAN'!B141</f>
        <v>Nama Barang136</v>
      </c>
    </row>
    <row r="9" spans="1:12" x14ac:dyDescent="0.2">
      <c r="A9" s="42" t="s">
        <v>7</v>
      </c>
      <c r="B9" s="42" t="s">
        <v>2</v>
      </c>
      <c r="C9" s="62" t="str">
        <f>'DAFTAR KODE PERSEDIAAN'!C141</f>
        <v>a136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AWAL'!D141</f>
        <v>0</v>
      </c>
      <c r="H16" s="143">
        <f>'INPUT SALDO AWAL'!E141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PERSEDIAAN'!B142</f>
        <v>Nama Barang137</v>
      </c>
    </row>
    <row r="9" spans="1:12" x14ac:dyDescent="0.2">
      <c r="A9" s="42" t="s">
        <v>7</v>
      </c>
      <c r="B9" s="42" t="s">
        <v>2</v>
      </c>
      <c r="C9" s="62" t="str">
        <f>'DAFTAR KODE PERSEDIAAN'!C142</f>
        <v>a137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AWAL'!D142</f>
        <v>0</v>
      </c>
      <c r="H16" s="143">
        <f>'INPUT SALDO AWAL'!E142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3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PERSEDIAAN'!B143</f>
        <v>Nama Barang138</v>
      </c>
    </row>
    <row r="9" spans="1:12" x14ac:dyDescent="0.2">
      <c r="A9" s="42" t="s">
        <v>7</v>
      </c>
      <c r="B9" s="42" t="s">
        <v>2</v>
      </c>
      <c r="C9" s="62" t="str">
        <f>'DAFTAR KODE PERSEDIAAN'!C143</f>
        <v>a138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AWAL'!D143</f>
        <v>0</v>
      </c>
      <c r="H16" s="143">
        <f>'INPUT SALDO AWAL'!E143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PERSEDIAAN'!B144</f>
        <v>Nama Barang139</v>
      </c>
    </row>
    <row r="9" spans="1:12" x14ac:dyDescent="0.2">
      <c r="A9" s="42" t="s">
        <v>7</v>
      </c>
      <c r="B9" s="42" t="s">
        <v>2</v>
      </c>
      <c r="C9" s="62" t="str">
        <f>'DAFTAR KODE PERSEDIAAN'!C144</f>
        <v>a139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AWAL'!D144</f>
        <v>0</v>
      </c>
      <c r="H16" s="143">
        <f>'INPUT SALDO AWAL'!E144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64"/>
  <sheetViews>
    <sheetView view="pageBreakPreview" topLeftCell="A31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PERSEDIAAN'!B10</f>
        <v>Nama Barang5</v>
      </c>
    </row>
    <row r="9" spans="1:12" x14ac:dyDescent="0.2">
      <c r="A9" s="42" t="s">
        <v>7</v>
      </c>
      <c r="B9" s="42" t="s">
        <v>2</v>
      </c>
      <c r="C9" s="62" t="str">
        <f>'DAFTAR KODE PERSEDIAAN'!C10</f>
        <v>a5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AWAL'!D10</f>
        <v>0</v>
      </c>
      <c r="H16" s="143">
        <f>'INPUT SALDO AWAL'!E10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20:C20"/>
    <mergeCell ref="B16:C16"/>
    <mergeCell ref="B17:C17"/>
    <mergeCell ref="B18:C1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PERSEDIAAN'!B145</f>
        <v>Nama Barang140</v>
      </c>
    </row>
    <row r="9" spans="1:12" x14ac:dyDescent="0.2">
      <c r="A9" s="42" t="s">
        <v>7</v>
      </c>
      <c r="B9" s="42" t="s">
        <v>2</v>
      </c>
      <c r="C9" s="62" t="str">
        <f>'DAFTAR KODE PERSEDIAAN'!C145</f>
        <v>a140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AWAL'!D145</f>
        <v>0</v>
      </c>
      <c r="H16" s="143">
        <f>'INPUT SALDO AWAL'!E145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7" orientation="landscape" horizontalDpi="4294967293" r:id="rId1"/>
  <headerFooter>
    <oddHeader>&amp;R47</oddHeader>
  </headerFooter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3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PERSEDIAAN'!B146</f>
        <v>Nama Barang141</v>
      </c>
    </row>
    <row r="9" spans="1:12" x14ac:dyDescent="0.2">
      <c r="A9" s="42" t="s">
        <v>7</v>
      </c>
      <c r="B9" s="42" t="s">
        <v>2</v>
      </c>
      <c r="C9" s="62" t="str">
        <f>'DAFTAR KODE PERSEDIAAN'!C146</f>
        <v>a141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AWAL'!D146</f>
        <v>0</v>
      </c>
      <c r="H16" s="143">
        <f>'INPUT SALDO AWAL'!E146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6" orientation="landscape" horizontalDpi="4294967293" r:id="rId1"/>
  <headerFooter>
    <oddHeader>&amp;R47</oddHeader>
  </headerFooter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PERSEDIAAN'!B147</f>
        <v>Nama Barang142</v>
      </c>
    </row>
    <row r="9" spans="1:12" x14ac:dyDescent="0.2">
      <c r="A9" s="42" t="s">
        <v>7</v>
      </c>
      <c r="B9" s="42" t="s">
        <v>2</v>
      </c>
      <c r="C9" s="62" t="str">
        <f>'DAFTAR KODE PERSEDIAAN'!C147</f>
        <v>a142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AWAL'!D147</f>
        <v>0</v>
      </c>
      <c r="H16" s="143">
        <f>'INPUT SALDO AWAL'!E147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PERSEDIAAN'!B148</f>
        <v>Nama Barang143</v>
      </c>
    </row>
    <row r="9" spans="1:12" x14ac:dyDescent="0.2">
      <c r="A9" s="42" t="s">
        <v>7</v>
      </c>
      <c r="B9" s="42" t="s">
        <v>2</v>
      </c>
      <c r="C9" s="62" t="str">
        <f>'DAFTAR KODE PERSEDIAAN'!C148</f>
        <v>a143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AWAL'!D148</f>
        <v>0</v>
      </c>
      <c r="H16" s="143">
        <f>'INPUT SALDO AWAL'!E148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PERSEDIAAN'!B149</f>
        <v>Nama Barang144</v>
      </c>
    </row>
    <row r="9" spans="1:12" x14ac:dyDescent="0.2">
      <c r="A9" s="42" t="s">
        <v>7</v>
      </c>
      <c r="B9" s="42" t="s">
        <v>2</v>
      </c>
      <c r="C9" s="62" t="str">
        <f>'DAFTAR KODE PERSEDIAAN'!C149</f>
        <v>a144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AWAL'!D149</f>
        <v>0</v>
      </c>
      <c r="H16" s="143">
        <f>'INPUT SALDO AWAL'!E149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PERSEDIAAN'!B150</f>
        <v>Nama Barang145</v>
      </c>
    </row>
    <row r="9" spans="1:12" x14ac:dyDescent="0.2">
      <c r="A9" s="42" t="s">
        <v>7</v>
      </c>
      <c r="B9" s="42" t="s">
        <v>2</v>
      </c>
      <c r="C9" s="62" t="str">
        <f>'DAFTAR KODE PERSEDIAAN'!C150</f>
        <v>a145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AWAL'!D150</f>
        <v>0</v>
      </c>
      <c r="H16" s="143">
        <f>'INPUT SALDO AWAL'!E150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PERSEDIAAN'!B151</f>
        <v>Nama Barang146</v>
      </c>
    </row>
    <row r="9" spans="1:12" x14ac:dyDescent="0.2">
      <c r="A9" s="42" t="s">
        <v>7</v>
      </c>
      <c r="B9" s="42" t="s">
        <v>2</v>
      </c>
      <c r="C9" s="62" t="str">
        <f>'DAFTAR KODE PERSEDIAAN'!C151</f>
        <v>a146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AWAL'!D151</f>
        <v>0</v>
      </c>
      <c r="H16" s="143">
        <f>'INPUT SALDO AWAL'!E151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3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PERSEDIAAN'!B152</f>
        <v>Nama Barang147</v>
      </c>
    </row>
    <row r="9" spans="1:12" x14ac:dyDescent="0.2">
      <c r="A9" s="42" t="s">
        <v>7</v>
      </c>
      <c r="B9" s="42" t="s">
        <v>2</v>
      </c>
      <c r="C9" s="62" t="str">
        <f>'DAFTAR KODE PERSEDIAAN'!C152</f>
        <v>a147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AWAL'!D152</f>
        <v>0</v>
      </c>
      <c r="H16" s="143">
        <f>'INPUT SALDO AWAL'!E152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PERSEDIAAN'!B153</f>
        <v>Nama Barang148</v>
      </c>
    </row>
    <row r="9" spans="1:12" x14ac:dyDescent="0.2">
      <c r="A9" s="42" t="s">
        <v>7</v>
      </c>
      <c r="B9" s="42" t="s">
        <v>2</v>
      </c>
      <c r="C9" s="62" t="str">
        <f>'DAFTAR KODE PERSEDIAAN'!C153</f>
        <v>a148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AWAL'!D153</f>
        <v>0</v>
      </c>
      <c r="H16" s="143">
        <f>'INPUT SALDO AWAL'!E153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9" orientation="landscape" horizontalDpi="4294967293" r:id="rId1"/>
  <headerFooter>
    <oddHeader>&amp;R47</oddHeader>
  </headerFooter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PERSEDIAAN'!B154</f>
        <v>Nama Barang149</v>
      </c>
    </row>
    <row r="9" spans="1:12" x14ac:dyDescent="0.2">
      <c r="A9" s="42" t="s">
        <v>7</v>
      </c>
      <c r="B9" s="42" t="s">
        <v>2</v>
      </c>
      <c r="C9" s="62" t="str">
        <f>'DAFTAR KODE PERSEDIAAN'!C154</f>
        <v>a149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AWAL'!D154</f>
        <v>0</v>
      </c>
      <c r="H16" s="143">
        <f>'INPUT SALDO AWAL'!E154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64"/>
  <sheetViews>
    <sheetView view="pageBreakPreview" topLeftCell="A43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PERSEDIAAN'!B11</f>
        <v>Nama Barang6</v>
      </c>
    </row>
    <row r="9" spans="1:12" x14ac:dyDescent="0.2">
      <c r="A9" s="42" t="s">
        <v>7</v>
      </c>
      <c r="B9" s="42" t="s">
        <v>2</v>
      </c>
      <c r="C9" s="62" t="str">
        <f>'DAFTAR KODE PERSEDIAAN'!C11</f>
        <v>a6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AWAL'!D11</f>
        <v>0</v>
      </c>
      <c r="H16" s="143">
        <f>'INPUT SALDO AWAL'!E11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J13:J14"/>
    <mergeCell ref="F13:F14"/>
    <mergeCell ref="G13:G14"/>
    <mergeCell ref="B23:C23"/>
    <mergeCell ref="B15:C15"/>
    <mergeCell ref="B19:C19"/>
    <mergeCell ref="B20:C20"/>
    <mergeCell ref="B18:C18"/>
    <mergeCell ref="B16:C16"/>
    <mergeCell ref="B17:C17"/>
    <mergeCell ref="B21:C21"/>
    <mergeCell ref="B22:C22"/>
    <mergeCell ref="B44:C44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B50:C50"/>
    <mergeCell ref="B51:C51"/>
    <mergeCell ref="B52:C52"/>
    <mergeCell ref="B53:C53"/>
    <mergeCell ref="B45:C45"/>
    <mergeCell ref="B46:C46"/>
    <mergeCell ref="B47:C47"/>
    <mergeCell ref="B48:C48"/>
    <mergeCell ref="B49:C49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4" orientation="landscape" horizontalDpi="4294967293" r:id="rId1"/>
  <headerFooter>
    <oddHeader>&amp;R47</oddHeader>
  </headerFooter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PERSEDIAAN'!B155</f>
        <v>Nama Barang150</v>
      </c>
    </row>
    <row r="9" spans="1:12" x14ac:dyDescent="0.2">
      <c r="A9" s="42" t="s">
        <v>7</v>
      </c>
      <c r="B9" s="42" t="s">
        <v>2</v>
      </c>
      <c r="C9" s="62" t="str">
        <f>'DAFTAR KODE PERSEDIAAN'!C155</f>
        <v>a150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AWAL'!D155</f>
        <v>0</v>
      </c>
      <c r="H16" s="143">
        <f>'INPUT SALDO AWAL'!E155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9" orientation="landscape" horizontalDpi="4294967293" r:id="rId1"/>
  <headerFooter>
    <oddHeader>&amp;R47</oddHeader>
  </headerFooter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PERSEDIAAN'!B156</f>
        <v>Nama Barang151</v>
      </c>
    </row>
    <row r="9" spans="1:12" x14ac:dyDescent="0.2">
      <c r="A9" s="42" t="s">
        <v>7</v>
      </c>
      <c r="B9" s="42" t="s">
        <v>2</v>
      </c>
      <c r="C9" s="62" t="str">
        <f>'DAFTAR KODE PERSEDIAAN'!C156</f>
        <v>a151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AWAL'!D156</f>
        <v>0</v>
      </c>
      <c r="H16" s="143">
        <f>'INPUT SALDO AWAL'!E156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PERSEDIAAN'!B157</f>
        <v>Nama Barang152</v>
      </c>
    </row>
    <row r="9" spans="1:12" x14ac:dyDescent="0.2">
      <c r="A9" s="42" t="s">
        <v>7</v>
      </c>
      <c r="B9" s="42" t="s">
        <v>2</v>
      </c>
      <c r="C9" s="62" t="str">
        <f>'DAFTAR KODE PERSEDIAAN'!C157</f>
        <v>a152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AWAL'!D157</f>
        <v>0</v>
      </c>
      <c r="H16" s="143">
        <f>'INPUT SALDO AWAL'!E157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4" orientation="landscape" horizontalDpi="4294967293" r:id="rId1"/>
  <headerFooter>
    <oddHeader>&amp;R47</oddHeader>
  </headerFooter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PERSEDIAAN'!B158</f>
        <v>Nama Barang153</v>
      </c>
    </row>
    <row r="9" spans="1:12" x14ac:dyDescent="0.2">
      <c r="A9" s="42" t="s">
        <v>7</v>
      </c>
      <c r="B9" s="42" t="s">
        <v>2</v>
      </c>
      <c r="C9" s="62" t="str">
        <f>'DAFTAR KODE PERSEDIAAN'!C158</f>
        <v>a153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AWAL'!D158</f>
        <v>0</v>
      </c>
      <c r="H16" s="143">
        <f>'INPUT SALDO AWAL'!E158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9" orientation="landscape" horizontalDpi="4294967293" r:id="rId1"/>
  <headerFooter>
    <oddHeader>&amp;R47</oddHeader>
  </headerFooter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1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PERSEDIAAN'!B159</f>
        <v>Nama Barang154</v>
      </c>
    </row>
    <row r="9" spans="1:12" x14ac:dyDescent="0.2">
      <c r="A9" s="42" t="s">
        <v>7</v>
      </c>
      <c r="B9" s="42" t="s">
        <v>2</v>
      </c>
      <c r="C9" s="62" t="str">
        <f>'DAFTAR KODE PERSEDIAAN'!C159</f>
        <v>a154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AWAL'!D159</f>
        <v>0</v>
      </c>
      <c r="H16" s="143">
        <f>'INPUT SALDO AWAL'!E159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4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PERSEDIAAN'!B160</f>
        <v>Nama Barang155</v>
      </c>
    </row>
    <row r="9" spans="1:12" x14ac:dyDescent="0.2">
      <c r="A9" s="42" t="s">
        <v>7</v>
      </c>
      <c r="B9" s="42" t="s">
        <v>2</v>
      </c>
      <c r="C9" s="62" t="str">
        <f>'DAFTAR KODE PERSEDIAAN'!C160</f>
        <v>a155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AWAL'!D160</f>
        <v>0</v>
      </c>
      <c r="H16" s="143">
        <f>'INPUT SALDO AWAL'!E160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6" orientation="landscape" horizontalDpi="4294967293" r:id="rId1"/>
  <headerFooter>
    <oddHeader>&amp;R47</oddHeader>
  </headerFooter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3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PERSEDIAAN'!B161</f>
        <v>Nama Barang156</v>
      </c>
    </row>
    <row r="9" spans="1:12" x14ac:dyDescent="0.2">
      <c r="A9" s="42" t="s">
        <v>7</v>
      </c>
      <c r="B9" s="42" t="s">
        <v>2</v>
      </c>
      <c r="C9" s="62" t="str">
        <f>'DAFTAR KODE PERSEDIAAN'!C161</f>
        <v>a156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AWAL'!D161</f>
        <v>0</v>
      </c>
      <c r="H16" s="143">
        <f>'INPUT SALDO AWAL'!E161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9" orientation="landscape" horizontalDpi="4294967293" r:id="rId1"/>
  <headerFooter>
    <oddHeader>&amp;R47</oddHeader>
  </headerFooter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PERSEDIAAN'!B162</f>
        <v>Nama Barang157</v>
      </c>
    </row>
    <row r="9" spans="1:12" x14ac:dyDescent="0.2">
      <c r="A9" s="42" t="s">
        <v>7</v>
      </c>
      <c r="B9" s="42" t="s">
        <v>2</v>
      </c>
      <c r="C9" s="62" t="str">
        <f>'DAFTAR KODE PERSEDIAAN'!C162</f>
        <v>a157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AWAL'!D162</f>
        <v>0</v>
      </c>
      <c r="H16" s="143">
        <f>'INPUT SALDO AWAL'!E162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6" orientation="landscape" horizontalDpi="4294967293" r:id="rId1"/>
  <headerFooter>
    <oddHeader>&amp;R47</oddHeader>
  </headerFooter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PERSEDIAAN'!B163</f>
        <v>Nama Barang158</v>
      </c>
    </row>
    <row r="9" spans="1:12" x14ac:dyDescent="0.2">
      <c r="A9" s="42" t="s">
        <v>7</v>
      </c>
      <c r="B9" s="42" t="s">
        <v>2</v>
      </c>
      <c r="C9" s="62" t="str">
        <f>'DAFTAR KODE PERSEDIAAN'!C163</f>
        <v>a158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AWAL'!D163</f>
        <v>0</v>
      </c>
      <c r="H16" s="143">
        <f>'INPUT SALDO AWAL'!E163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PERSEDIAAN'!B164</f>
        <v>Nama Barang159</v>
      </c>
    </row>
    <row r="9" spans="1:12" x14ac:dyDescent="0.2">
      <c r="A9" s="42" t="s">
        <v>7</v>
      </c>
      <c r="B9" s="42" t="s">
        <v>2</v>
      </c>
      <c r="C9" s="62" t="str">
        <f>'DAFTAR KODE PERSEDIAAN'!C164</f>
        <v>a159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AWAL'!D164</f>
        <v>0</v>
      </c>
      <c r="H16" s="143">
        <f>'INPUT SALDO AWAL'!E164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5" orientation="landscape" horizontalDpi="4294967293" r:id="rId1"/>
  <headerFooter>
    <oddHeader>&amp;R47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PERSEDIAAN'!B12</f>
        <v>Nama Barang7</v>
      </c>
    </row>
    <row r="9" spans="1:12" x14ac:dyDescent="0.2">
      <c r="A9" s="42" t="s">
        <v>7</v>
      </c>
      <c r="B9" s="42" t="s">
        <v>2</v>
      </c>
      <c r="C9" s="62" t="str">
        <f>'DAFTAR KODE PERSEDIAAN'!C12</f>
        <v>a7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AWAL'!D12</f>
        <v>0</v>
      </c>
      <c r="H16" s="143">
        <f>'INPUT SALDO AWAL'!E12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20:C20"/>
    <mergeCell ref="B18:C18"/>
    <mergeCell ref="B16:C16"/>
    <mergeCell ref="B17:C17"/>
    <mergeCell ref="B19:C1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6" orientation="landscape" horizontalDpi="4294967293" r:id="rId1"/>
  <headerFooter>
    <oddHeader>&amp;R47</oddHeader>
  </headerFooter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PERSEDIAAN'!B165</f>
        <v>Nama Barang160</v>
      </c>
    </row>
    <row r="9" spans="1:12" x14ac:dyDescent="0.2">
      <c r="A9" s="42" t="s">
        <v>7</v>
      </c>
      <c r="B9" s="42" t="s">
        <v>2</v>
      </c>
      <c r="C9" s="62" t="str">
        <f>'DAFTAR KODE PERSEDIAAN'!C165</f>
        <v>a160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AWAL'!D165</f>
        <v>0</v>
      </c>
      <c r="H16" s="143">
        <f>'INPUT SALDO AWAL'!E165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PERSEDIAAN'!B166</f>
        <v>Nama Barang161</v>
      </c>
    </row>
    <row r="9" spans="1:12" x14ac:dyDescent="0.2">
      <c r="A9" s="42" t="s">
        <v>7</v>
      </c>
      <c r="B9" s="42" t="s">
        <v>2</v>
      </c>
      <c r="C9" s="62" t="str">
        <f>'DAFTAR KODE PERSEDIAAN'!C166</f>
        <v>a161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AWAL'!D166</f>
        <v>0</v>
      </c>
      <c r="H16" s="143">
        <f>'INPUT SALDO AWAL'!E166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3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PERSEDIAAN'!B167</f>
        <v>Nama Barang162</v>
      </c>
    </row>
    <row r="9" spans="1:12" x14ac:dyDescent="0.2">
      <c r="A9" s="42" t="s">
        <v>7</v>
      </c>
      <c r="B9" s="42" t="s">
        <v>2</v>
      </c>
      <c r="C9" s="62" t="str">
        <f>'DAFTAR KODE PERSEDIAAN'!C167</f>
        <v>a162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AWAL'!D167</f>
        <v>0</v>
      </c>
      <c r="H16" s="143">
        <f>'INPUT SALDO AWAL'!E167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PERSEDIAAN'!B168</f>
        <v>Nama Barang163</v>
      </c>
    </row>
    <row r="9" spans="1:12" x14ac:dyDescent="0.2">
      <c r="A9" s="42" t="s">
        <v>7</v>
      </c>
      <c r="B9" s="42" t="s">
        <v>2</v>
      </c>
      <c r="C9" s="62" t="str">
        <f>'DAFTAR KODE PERSEDIAAN'!C168</f>
        <v>a163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AWAL'!D168</f>
        <v>0</v>
      </c>
      <c r="H16" s="143">
        <f>'INPUT SALDO AWAL'!E168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PERSEDIAAN'!B169</f>
        <v>Nama Barang164</v>
      </c>
    </row>
    <row r="9" spans="1:12" x14ac:dyDescent="0.2">
      <c r="A9" s="42" t="s">
        <v>7</v>
      </c>
      <c r="B9" s="42" t="s">
        <v>2</v>
      </c>
      <c r="C9" s="62" t="str">
        <f>'DAFTAR KODE PERSEDIAAN'!C169</f>
        <v>a164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AWAL'!D169</f>
        <v>0</v>
      </c>
      <c r="H16" s="143">
        <f>'INPUT SALDO AWAL'!E169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PERSEDIAAN'!B170</f>
        <v>Nama Barang165</v>
      </c>
    </row>
    <row r="9" spans="1:12" x14ac:dyDescent="0.2">
      <c r="A9" s="42" t="s">
        <v>7</v>
      </c>
      <c r="B9" s="42" t="s">
        <v>2</v>
      </c>
      <c r="C9" s="62" t="str">
        <f>'DAFTAR KODE PERSEDIAAN'!C170</f>
        <v>a165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AWAL'!D170</f>
        <v>0</v>
      </c>
      <c r="H16" s="143">
        <f>'INPUT SALDO AWAL'!E170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6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PERSEDIAAN'!B171</f>
        <v>Nama Barang166</v>
      </c>
    </row>
    <row r="9" spans="1:12" x14ac:dyDescent="0.2">
      <c r="A9" s="42" t="s">
        <v>7</v>
      </c>
      <c r="B9" s="42" t="s">
        <v>2</v>
      </c>
      <c r="C9" s="62" t="str">
        <f>'DAFTAR KODE PERSEDIAAN'!C171</f>
        <v>a166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AWAL'!D171</f>
        <v>0</v>
      </c>
      <c r="H16" s="143">
        <f>'INPUT SALDO AWAL'!E171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7" orientation="landscape" horizontalDpi="4294967293" r:id="rId1"/>
  <headerFooter>
    <oddHeader>&amp;R47</oddHeader>
  </headerFooter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4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PERSEDIAAN'!B172</f>
        <v>Nama Barang167</v>
      </c>
    </row>
    <row r="9" spans="1:12" x14ac:dyDescent="0.2">
      <c r="A9" s="42" t="s">
        <v>7</v>
      </c>
      <c r="B9" s="42" t="s">
        <v>2</v>
      </c>
      <c r="C9" s="62" t="str">
        <f>'DAFTAR KODE PERSEDIAAN'!C172</f>
        <v>a167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AWAL'!D172</f>
        <v>0</v>
      </c>
      <c r="H16" s="143">
        <f>'INPUT SALDO AWAL'!E172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6" orientation="landscape" horizontalDpi="4294967293" r:id="rId1"/>
  <headerFooter>
    <oddHeader>&amp;R47</oddHeader>
  </headerFooter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4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PERSEDIAAN'!B173</f>
        <v>Nama Barang168</v>
      </c>
    </row>
    <row r="9" spans="1:12" x14ac:dyDescent="0.2">
      <c r="A9" s="42" t="s">
        <v>7</v>
      </c>
      <c r="B9" s="42" t="s">
        <v>2</v>
      </c>
      <c r="C9" s="62" t="str">
        <f>'DAFTAR KODE PERSEDIAAN'!C173</f>
        <v>a168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AWAL'!D173</f>
        <v>0</v>
      </c>
      <c r="H16" s="143">
        <f>'INPUT SALDO AWAL'!E173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PERSEDIAAN'!B174</f>
        <v>Nama Barang169</v>
      </c>
    </row>
    <row r="9" spans="1:12" x14ac:dyDescent="0.2">
      <c r="A9" s="42" t="s">
        <v>7</v>
      </c>
      <c r="B9" s="42" t="s">
        <v>2</v>
      </c>
      <c r="C9" s="62" t="str">
        <f>'DAFTAR KODE PERSEDIAAN'!C174</f>
        <v>a169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AWAL'!D174</f>
        <v>0</v>
      </c>
      <c r="H16" s="143">
        <f>'INPUT SALDO AWAL'!E174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PERSEDIAAN'!B13</f>
        <v>Nama Barang8</v>
      </c>
    </row>
    <row r="9" spans="1:12" x14ac:dyDescent="0.2">
      <c r="A9" s="42" t="s">
        <v>7</v>
      </c>
      <c r="B9" s="42" t="s">
        <v>2</v>
      </c>
      <c r="C9" s="62" t="str">
        <f>'DAFTAR KODE PERSEDIAAN'!C13</f>
        <v>a8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AWAL'!D13</f>
        <v>0</v>
      </c>
      <c r="H16" s="143">
        <f>'INPUT SALDO AWAL'!E13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51:C51"/>
    <mergeCell ref="B52:C52"/>
    <mergeCell ref="B53:C53"/>
    <mergeCell ref="B44:C44"/>
    <mergeCell ref="B45:C45"/>
    <mergeCell ref="B48:C48"/>
    <mergeCell ref="B49:C49"/>
    <mergeCell ref="B50:C50"/>
    <mergeCell ref="B47:C47"/>
    <mergeCell ref="B46:C46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4" orientation="landscape" horizontalDpi="4294967293" r:id="rId1"/>
  <headerFooter>
    <oddHeader>&amp;R47</oddHeader>
  </headerFooter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6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PERSEDIAAN'!B175</f>
        <v>Nama Barang170</v>
      </c>
    </row>
    <row r="9" spans="1:12" x14ac:dyDescent="0.2">
      <c r="A9" s="42" t="s">
        <v>7</v>
      </c>
      <c r="B9" s="42" t="s">
        <v>2</v>
      </c>
      <c r="C9" s="62" t="str">
        <f>'DAFTAR KODE PERSEDIAAN'!C175</f>
        <v>a170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AWAL'!D175</f>
        <v>0</v>
      </c>
      <c r="H16" s="143">
        <f>'INPUT SALDO AWAL'!E175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3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PERSEDIAAN'!B176</f>
        <v>Nama Barang171</v>
      </c>
    </row>
    <row r="9" spans="1:12" x14ac:dyDescent="0.2">
      <c r="A9" s="42" t="s">
        <v>7</v>
      </c>
      <c r="B9" s="42" t="s">
        <v>2</v>
      </c>
      <c r="C9" s="62" t="str">
        <f>'DAFTAR KODE PERSEDIAAN'!C176</f>
        <v>a171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AWAL'!D176</f>
        <v>0</v>
      </c>
      <c r="H16" s="143">
        <f>'INPUT SALDO AWAL'!E176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3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PERSEDIAAN'!B177</f>
        <v>Nama Barang172</v>
      </c>
    </row>
    <row r="9" spans="1:12" x14ac:dyDescent="0.2">
      <c r="A9" s="42" t="s">
        <v>7</v>
      </c>
      <c r="B9" s="42" t="s">
        <v>2</v>
      </c>
      <c r="C9" s="62" t="str">
        <f>'DAFTAR KODE PERSEDIAAN'!C177</f>
        <v>a172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AWAL'!D177</f>
        <v>0</v>
      </c>
      <c r="H16" s="143">
        <f>'INPUT SALDO AWAL'!E177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3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PERSEDIAAN'!B178</f>
        <v>Nama Barang173</v>
      </c>
    </row>
    <row r="9" spans="1:12" x14ac:dyDescent="0.2">
      <c r="A9" s="42" t="s">
        <v>7</v>
      </c>
      <c r="B9" s="42" t="s">
        <v>2</v>
      </c>
      <c r="C9" s="62" t="str">
        <f>'DAFTAR KODE PERSEDIAAN'!C178</f>
        <v>a173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AWAL'!D178</f>
        <v>0</v>
      </c>
      <c r="H16" s="143">
        <f>'INPUT SALDO AWAL'!E178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3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PERSEDIAAN'!B179</f>
        <v>Nama Barang174</v>
      </c>
    </row>
    <row r="9" spans="1:12" x14ac:dyDescent="0.2">
      <c r="A9" s="42" t="s">
        <v>7</v>
      </c>
      <c r="B9" s="42" t="s">
        <v>2</v>
      </c>
      <c r="C9" s="62" t="str">
        <f>'DAFTAR KODE PERSEDIAAN'!C179</f>
        <v>a174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AWAL'!D179</f>
        <v>0</v>
      </c>
      <c r="H16" s="143">
        <f>'INPUT SALDO AWAL'!E179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9" orientation="landscape" horizontalDpi="4294967293" r:id="rId1"/>
  <headerFooter>
    <oddHeader>&amp;R47</oddHeader>
  </headerFooter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PERSEDIAAN'!B180</f>
        <v>Nama Barang175</v>
      </c>
    </row>
    <row r="9" spans="1:12" x14ac:dyDescent="0.2">
      <c r="A9" s="42" t="s">
        <v>7</v>
      </c>
      <c r="B9" s="42" t="s">
        <v>2</v>
      </c>
      <c r="C9" s="62" t="str">
        <f>'DAFTAR KODE PERSEDIAAN'!C180</f>
        <v>a175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AWAL'!D180</f>
        <v>0</v>
      </c>
      <c r="H16" s="143">
        <f>'INPUT SALDO AWAL'!E180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PERSEDIAAN'!B181</f>
        <v>Nama Barang176</v>
      </c>
    </row>
    <row r="9" spans="1:12" x14ac:dyDescent="0.2">
      <c r="A9" s="42" t="s">
        <v>7</v>
      </c>
      <c r="B9" s="42" t="s">
        <v>2</v>
      </c>
      <c r="C9" s="62" t="str">
        <f>'DAFTAR KODE PERSEDIAAN'!C181</f>
        <v>a176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AWAL'!D181</f>
        <v>0</v>
      </c>
      <c r="H16" s="143">
        <f>'INPUT SALDO AWAL'!E181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9" orientation="landscape" horizontalDpi="4294967293" r:id="rId1"/>
  <headerFooter>
    <oddHeader>&amp;R47</oddHeader>
  </headerFooter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PERSEDIAAN'!B182</f>
        <v>Nama Barang177</v>
      </c>
    </row>
    <row r="9" spans="1:12" x14ac:dyDescent="0.2">
      <c r="A9" s="42" t="s">
        <v>7</v>
      </c>
      <c r="B9" s="42" t="s">
        <v>2</v>
      </c>
      <c r="C9" s="62" t="str">
        <f>'DAFTAR KODE PERSEDIAAN'!C182</f>
        <v>a177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AWAL'!D182</f>
        <v>0</v>
      </c>
      <c r="H16" s="143">
        <f>'INPUT SALDO AWAL'!E182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PERSEDIAAN'!B183</f>
        <v>Nama Barang178</v>
      </c>
    </row>
    <row r="9" spans="1:12" x14ac:dyDescent="0.2">
      <c r="A9" s="42" t="s">
        <v>7</v>
      </c>
      <c r="B9" s="42" t="s">
        <v>2</v>
      </c>
      <c r="C9" s="62" t="str">
        <f>'DAFTAR KODE PERSEDIAAN'!C183</f>
        <v>a178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AWAL'!D183</f>
        <v>0</v>
      </c>
      <c r="H16" s="143">
        <f>'INPUT SALDO AWAL'!E183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4" orientation="landscape" horizontalDpi="4294967293" r:id="rId1"/>
  <headerFooter>
    <oddHeader>&amp;R47</oddHeader>
  </headerFooter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PERSEDIAAN'!B184</f>
        <v>Nama Barang179</v>
      </c>
    </row>
    <row r="9" spans="1:12" x14ac:dyDescent="0.2">
      <c r="A9" s="42" t="s">
        <v>7</v>
      </c>
      <c r="B9" s="42" t="s">
        <v>2</v>
      </c>
      <c r="C9" s="62" t="str">
        <f>'DAFTAR KODE PERSEDIAAN'!C184</f>
        <v>a179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AWAL'!D184</f>
        <v>0</v>
      </c>
      <c r="H16" s="143">
        <f>'INPUT SALDO AWAL'!E184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9" orientation="landscape" horizontalDpi="4294967293" r:id="rId1"/>
  <headerFooter>
    <oddHeader>&amp;R47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PERSEDIAAN'!B14</f>
        <v>Nama Barang9</v>
      </c>
    </row>
    <row r="9" spans="1:12" x14ac:dyDescent="0.2">
      <c r="A9" s="42" t="s">
        <v>7</v>
      </c>
      <c r="B9" s="42" t="s">
        <v>2</v>
      </c>
      <c r="C9" s="62" t="str">
        <f>'DAFTAR KODE PERSEDIAAN'!C14</f>
        <v>a9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AWAL'!D14</f>
        <v>0</v>
      </c>
      <c r="H16" s="143">
        <f>'INPUT SALDO AWAL'!E14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15:C15"/>
    <mergeCell ref="B19:C19"/>
    <mergeCell ref="B20:C20"/>
    <mergeCell ref="B18:C18"/>
    <mergeCell ref="B16:C16"/>
    <mergeCell ref="B17:C17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50:C50"/>
    <mergeCell ref="B51:C51"/>
    <mergeCell ref="B52:C52"/>
    <mergeCell ref="B53:C53"/>
    <mergeCell ref="B23:C23"/>
    <mergeCell ref="B44:C44"/>
    <mergeCell ref="B46:C46"/>
    <mergeCell ref="B48:C48"/>
    <mergeCell ref="B49:C49"/>
    <mergeCell ref="B47:C47"/>
    <mergeCell ref="B45:C45"/>
    <mergeCell ref="B24:C24"/>
    <mergeCell ref="B25:C25"/>
    <mergeCell ref="B26:C26"/>
    <mergeCell ref="B27:C27"/>
    <mergeCell ref="B28:C28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1" orientation="landscape" horizontalDpi="4294967293" r:id="rId1"/>
  <headerFooter>
    <oddHeader>&amp;R47</oddHeader>
  </headerFooter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PERSEDIAAN'!B185</f>
        <v>Nama Barang180</v>
      </c>
    </row>
    <row r="9" spans="1:12" x14ac:dyDescent="0.2">
      <c r="A9" s="42" t="s">
        <v>7</v>
      </c>
      <c r="B9" s="42" t="s">
        <v>2</v>
      </c>
      <c r="C9" s="62" t="str">
        <f>'DAFTAR KODE PERSEDIAAN'!C185</f>
        <v>a180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AWAL'!D185</f>
        <v>0</v>
      </c>
      <c r="H16" s="143">
        <f>'INPUT SALDO AWAL'!E185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PERSEDIAAN'!B186</f>
        <v>Nama Barang181</v>
      </c>
    </row>
    <row r="9" spans="1:12" x14ac:dyDescent="0.2">
      <c r="A9" s="42" t="s">
        <v>7</v>
      </c>
      <c r="B9" s="42" t="s">
        <v>2</v>
      </c>
      <c r="C9" s="62" t="str">
        <f>'DAFTAR KODE PERSEDIAAN'!C186</f>
        <v>a181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AWAL'!D186</f>
        <v>0</v>
      </c>
      <c r="H16" s="143">
        <f>'INPUT SALDO AWAL'!E186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3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PERSEDIAAN'!B187</f>
        <v>Nama Barang182</v>
      </c>
    </row>
    <row r="9" spans="1:12" x14ac:dyDescent="0.2">
      <c r="A9" s="42" t="s">
        <v>7</v>
      </c>
      <c r="B9" s="42" t="s">
        <v>2</v>
      </c>
      <c r="C9" s="62" t="str">
        <f>'DAFTAR KODE PERSEDIAAN'!C187</f>
        <v>a182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AWAL'!D187</f>
        <v>0</v>
      </c>
      <c r="H16" s="143">
        <f>'INPUT SALDO AWAL'!E187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PERSEDIAAN'!B188</f>
        <v>Nama Barang183</v>
      </c>
    </row>
    <row r="9" spans="1:12" x14ac:dyDescent="0.2">
      <c r="A9" s="42" t="s">
        <v>7</v>
      </c>
      <c r="B9" s="42" t="s">
        <v>2</v>
      </c>
      <c r="C9" s="62" t="str">
        <f>'DAFTAR KODE PERSEDIAAN'!C188</f>
        <v>a183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AWAL'!D188</f>
        <v>0</v>
      </c>
      <c r="H16" s="143">
        <f>'INPUT SALDO AWAL'!E188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PERSEDIAAN'!B189</f>
        <v>Nama Barang184</v>
      </c>
    </row>
    <row r="9" spans="1:12" x14ac:dyDescent="0.2">
      <c r="A9" s="42" t="s">
        <v>7</v>
      </c>
      <c r="B9" s="42" t="s">
        <v>2</v>
      </c>
      <c r="C9" s="62" t="str">
        <f>'DAFTAR KODE PERSEDIAAN'!C189</f>
        <v>a184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AWAL'!D189</f>
        <v>0</v>
      </c>
      <c r="H16" s="143">
        <f>'INPUT SALDO AWAL'!E189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PERSEDIAAN'!B190</f>
        <v>Nama Barang185</v>
      </c>
    </row>
    <row r="9" spans="1:12" x14ac:dyDescent="0.2">
      <c r="A9" s="42" t="s">
        <v>7</v>
      </c>
      <c r="B9" s="42" t="s">
        <v>2</v>
      </c>
      <c r="C9" s="62" t="str">
        <f>'DAFTAR KODE PERSEDIAAN'!C190</f>
        <v>a185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AWAL'!D190</f>
        <v>0</v>
      </c>
      <c r="H16" s="143">
        <f>'INPUT SALDO AWAL'!E190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3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PERSEDIAAN'!B191</f>
        <v>Nama Barang186</v>
      </c>
    </row>
    <row r="9" spans="1:12" x14ac:dyDescent="0.2">
      <c r="A9" s="42" t="s">
        <v>7</v>
      </c>
      <c r="B9" s="42" t="s">
        <v>2</v>
      </c>
      <c r="C9" s="62" t="str">
        <f>'DAFTAR KODE PERSEDIAAN'!C191</f>
        <v>a186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AWAL'!D191</f>
        <v>0</v>
      </c>
      <c r="H16" s="143">
        <f>'INPUT SALDO AWAL'!E191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7" orientation="landscape" horizontalDpi="4294967293" r:id="rId1"/>
  <headerFooter>
    <oddHeader>&amp;R47</oddHeader>
  </headerFooter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PERSEDIAAN'!B192</f>
        <v>Nama Barang187</v>
      </c>
    </row>
    <row r="9" spans="1:12" x14ac:dyDescent="0.2">
      <c r="A9" s="42" t="s">
        <v>7</v>
      </c>
      <c r="B9" s="42" t="s">
        <v>2</v>
      </c>
      <c r="C9" s="62" t="str">
        <f>'DAFTAR KODE PERSEDIAAN'!C192</f>
        <v>a187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AWAL'!D192</f>
        <v>0</v>
      </c>
      <c r="H16" s="143">
        <f>'INPUT SALDO AWAL'!E192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6" orientation="landscape" horizontalDpi="4294967293" r:id="rId1"/>
  <headerFooter>
    <oddHeader>&amp;R47</oddHeader>
  </headerFooter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PERSEDIAAN'!B193</f>
        <v>Nama Barang188</v>
      </c>
    </row>
    <row r="9" spans="1:12" x14ac:dyDescent="0.2">
      <c r="A9" s="42" t="s">
        <v>7</v>
      </c>
      <c r="B9" s="42" t="s">
        <v>2</v>
      </c>
      <c r="C9" s="62" t="str">
        <f>'DAFTAR KODE PERSEDIAAN'!C193</f>
        <v>a188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AWAL'!D193</f>
        <v>0</v>
      </c>
      <c r="H16" s="143">
        <f>'INPUT SALDO AWAL'!E193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PERSEDIAAN'!B194</f>
        <v>Nama Barang189</v>
      </c>
    </row>
    <row r="9" spans="1:12" x14ac:dyDescent="0.2">
      <c r="A9" s="42" t="s">
        <v>7</v>
      </c>
      <c r="B9" s="42" t="s">
        <v>2</v>
      </c>
      <c r="C9" s="62" t="str">
        <f>'DAFTAR KODE PERSEDIAAN'!C194</f>
        <v>a189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AWAL'!D194</f>
        <v>0</v>
      </c>
      <c r="H16" s="143">
        <f>'INPUT SALDO AWAL'!E194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21"/>
  <sheetViews>
    <sheetView tabSelected="1" zoomScale="130" zoomScaleNormal="130" zoomScaleSheetLayoutView="130" workbookViewId="0">
      <selection activeCell="B7" sqref="B7:D7"/>
    </sheetView>
  </sheetViews>
  <sheetFormatPr defaultRowHeight="15" x14ac:dyDescent="0.2"/>
  <cols>
    <col min="1" max="1" width="20" style="86" customWidth="1"/>
    <col min="2" max="2" width="17.7109375" style="86" customWidth="1"/>
    <col min="3" max="3" width="1.5703125" style="86" bestFit="1" customWidth="1"/>
    <col min="4" max="4" width="46.5703125" style="86" customWidth="1"/>
    <col min="5" max="5" width="6.7109375" style="86" customWidth="1"/>
    <col min="6" max="6" width="9.140625" style="86"/>
    <col min="7" max="7" width="9.140625" style="86" customWidth="1"/>
    <col min="8" max="8" width="9.42578125" style="86" customWidth="1"/>
    <col min="9" max="9" width="12.140625" style="86" customWidth="1"/>
    <col min="10" max="10" width="11.140625" style="86" customWidth="1"/>
    <col min="11" max="13" width="10.140625" style="86" customWidth="1"/>
    <col min="14" max="16384" width="9.140625" style="86"/>
  </cols>
  <sheetData>
    <row r="1" spans="1:13" ht="15.75" x14ac:dyDescent="0.2">
      <c r="A1" s="233" t="s">
        <v>500</v>
      </c>
      <c r="B1" s="233"/>
      <c r="C1" s="233"/>
      <c r="D1" s="233"/>
      <c r="E1" s="233"/>
      <c r="F1" s="233"/>
      <c r="G1" s="233"/>
      <c r="H1" s="233"/>
      <c r="I1" s="233"/>
      <c r="J1" s="233"/>
      <c r="K1" s="87"/>
      <c r="L1" s="87"/>
      <c r="M1" s="87"/>
    </row>
    <row r="2" spans="1:13" ht="15.75" thickBot="1" x14ac:dyDescent="0.25">
      <c r="A2" s="117"/>
      <c r="B2" s="117"/>
      <c r="C2" s="117"/>
      <c r="D2" s="117"/>
      <c r="E2" s="117"/>
      <c r="F2" s="118"/>
      <c r="G2" s="118"/>
      <c r="H2" s="118"/>
      <c r="I2" s="87"/>
      <c r="J2" s="87"/>
      <c r="K2" s="87"/>
      <c r="L2" s="87"/>
      <c r="M2" s="87"/>
    </row>
    <row r="3" spans="1:13" x14ac:dyDescent="0.2">
      <c r="A3" s="117"/>
      <c r="B3" s="123" t="s">
        <v>1</v>
      </c>
      <c r="C3" s="124" t="s">
        <v>2</v>
      </c>
      <c r="D3" s="151" t="s">
        <v>485</v>
      </c>
      <c r="E3" s="118"/>
      <c r="F3" s="118"/>
      <c r="G3" s="118"/>
      <c r="H3" s="118"/>
      <c r="I3" s="87"/>
      <c r="J3" s="87"/>
      <c r="K3" s="87"/>
      <c r="L3" s="87"/>
      <c r="M3" s="87"/>
    </row>
    <row r="4" spans="1:13" x14ac:dyDescent="0.2">
      <c r="A4" s="117"/>
      <c r="B4" s="131" t="s">
        <v>484</v>
      </c>
      <c r="C4" s="132" t="s">
        <v>2</v>
      </c>
      <c r="D4" s="152" t="s">
        <v>499</v>
      </c>
      <c r="E4" s="118"/>
      <c r="F4" s="118"/>
      <c r="G4" s="118"/>
      <c r="H4" s="118"/>
      <c r="I4" s="87"/>
      <c r="J4" s="87"/>
      <c r="K4" s="87"/>
      <c r="L4" s="87"/>
      <c r="M4" s="87"/>
    </row>
    <row r="5" spans="1:13" ht="15.75" thickBot="1" x14ac:dyDescent="0.25">
      <c r="A5" s="117"/>
      <c r="B5" s="125" t="s">
        <v>4</v>
      </c>
      <c r="C5" s="126" t="s">
        <v>2</v>
      </c>
      <c r="D5" s="153" t="s">
        <v>498</v>
      </c>
      <c r="E5" s="118"/>
      <c r="F5" s="118"/>
      <c r="G5" s="118"/>
      <c r="H5" s="118"/>
      <c r="I5" s="87"/>
      <c r="J5" s="87"/>
      <c r="K5" s="87"/>
      <c r="L5" s="87"/>
      <c r="M5" s="87"/>
    </row>
    <row r="6" spans="1:13" ht="10.5" customHeight="1" x14ac:dyDescent="0.2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</row>
    <row r="7" spans="1:13" ht="16.5" thickBot="1" x14ac:dyDescent="0.3">
      <c r="A7" s="87"/>
      <c r="B7" s="232" t="s">
        <v>64</v>
      </c>
      <c r="C7" s="232"/>
      <c r="D7" s="232"/>
      <c r="E7" s="87"/>
      <c r="F7" s="87"/>
      <c r="G7" s="87"/>
      <c r="H7" s="87"/>
      <c r="I7" s="87"/>
      <c r="J7" s="87"/>
      <c r="K7" s="87"/>
      <c r="L7" s="87"/>
      <c r="M7" s="87"/>
    </row>
    <row r="8" spans="1:13" x14ac:dyDescent="0.2">
      <c r="A8" s="87"/>
      <c r="B8" s="120" t="s">
        <v>61</v>
      </c>
      <c r="C8" s="127" t="s">
        <v>2</v>
      </c>
      <c r="D8" s="154" t="s">
        <v>496</v>
      </c>
      <c r="E8" s="87"/>
      <c r="F8" s="87"/>
      <c r="G8" s="87"/>
      <c r="H8" s="87"/>
      <c r="I8" s="87"/>
      <c r="J8" s="87"/>
      <c r="K8" s="87"/>
      <c r="L8" s="87"/>
      <c r="M8" s="87"/>
    </row>
    <row r="9" spans="1:13" x14ac:dyDescent="0.2">
      <c r="A9" s="87"/>
      <c r="B9" s="121" t="s">
        <v>62</v>
      </c>
      <c r="C9" s="128" t="s">
        <v>2</v>
      </c>
      <c r="D9" s="155" t="s">
        <v>487</v>
      </c>
      <c r="E9" s="87"/>
      <c r="F9" s="87"/>
      <c r="G9" s="87"/>
      <c r="H9" s="87"/>
      <c r="I9" s="87"/>
      <c r="J9" s="87"/>
      <c r="K9" s="87"/>
      <c r="L9" s="87"/>
      <c r="M9" s="87"/>
    </row>
    <row r="10" spans="1:13" ht="15.75" thickBot="1" x14ac:dyDescent="0.25">
      <c r="A10" s="87"/>
      <c r="B10" s="122" t="s">
        <v>63</v>
      </c>
      <c r="C10" s="129" t="s">
        <v>2</v>
      </c>
      <c r="D10" s="156" t="s">
        <v>486</v>
      </c>
      <c r="E10" s="87"/>
      <c r="F10" s="87"/>
      <c r="G10" s="87"/>
      <c r="H10" s="87"/>
      <c r="I10" s="87"/>
      <c r="J10" s="87"/>
      <c r="K10" s="87"/>
      <c r="L10" s="87"/>
      <c r="M10" s="87"/>
    </row>
    <row r="11" spans="1:13" ht="9" customHeight="1" x14ac:dyDescent="0.2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</row>
    <row r="12" spans="1:13" ht="16.5" thickBot="1" x14ac:dyDescent="0.3">
      <c r="A12" s="87"/>
      <c r="B12" s="232" t="s">
        <v>28</v>
      </c>
      <c r="C12" s="232"/>
      <c r="D12" s="232"/>
      <c r="E12" s="87"/>
      <c r="F12" s="87"/>
      <c r="G12" s="87"/>
      <c r="H12" s="87"/>
      <c r="I12" s="87"/>
      <c r="J12" s="87"/>
      <c r="K12" s="87"/>
      <c r="L12" s="87"/>
      <c r="M12" s="87"/>
    </row>
    <row r="13" spans="1:13" x14ac:dyDescent="0.2">
      <c r="A13" s="87"/>
      <c r="B13" s="120" t="s">
        <v>61</v>
      </c>
      <c r="C13" s="127" t="s">
        <v>2</v>
      </c>
      <c r="D13" s="154" t="s">
        <v>489</v>
      </c>
      <c r="E13" s="87"/>
      <c r="F13" s="87"/>
      <c r="G13" s="87"/>
      <c r="H13" s="87"/>
      <c r="I13" s="87"/>
      <c r="J13" s="87"/>
      <c r="K13" s="87"/>
      <c r="L13" s="87"/>
      <c r="M13" s="87"/>
    </row>
    <row r="14" spans="1:13" x14ac:dyDescent="0.2">
      <c r="A14" s="87"/>
      <c r="B14" s="121" t="s">
        <v>62</v>
      </c>
      <c r="C14" s="128" t="s">
        <v>2</v>
      </c>
      <c r="D14" s="155" t="s">
        <v>488</v>
      </c>
      <c r="E14" s="87"/>
      <c r="F14" s="87"/>
      <c r="G14" s="87"/>
      <c r="H14" s="87"/>
      <c r="I14" s="87"/>
      <c r="J14" s="87"/>
      <c r="K14" s="87"/>
      <c r="L14" s="87"/>
      <c r="M14" s="87"/>
    </row>
    <row r="15" spans="1:13" ht="15.75" thickBot="1" x14ac:dyDescent="0.25">
      <c r="A15" s="87"/>
      <c r="B15" s="122" t="s">
        <v>63</v>
      </c>
      <c r="C15" s="129" t="s">
        <v>2</v>
      </c>
      <c r="D15" s="156" t="s">
        <v>497</v>
      </c>
      <c r="E15" s="87"/>
      <c r="F15" s="87"/>
      <c r="G15" s="87"/>
      <c r="H15" s="87"/>
      <c r="I15" s="87"/>
      <c r="J15" s="87"/>
      <c r="K15" s="87"/>
      <c r="L15" s="87"/>
      <c r="M15" s="87"/>
    </row>
    <row r="16" spans="1:13" ht="15.75" thickBot="1" x14ac:dyDescent="0.25">
      <c r="A16" s="87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</row>
    <row r="17" spans="1:13" ht="15.75" thickBot="1" x14ac:dyDescent="0.25">
      <c r="A17" s="87"/>
      <c r="B17" s="157" t="s">
        <v>493</v>
      </c>
      <c r="C17" s="158" t="s">
        <v>2</v>
      </c>
      <c r="D17" s="159" t="s">
        <v>494</v>
      </c>
      <c r="E17" s="160"/>
      <c r="F17" s="87"/>
      <c r="G17" s="87"/>
      <c r="H17" s="87"/>
      <c r="I17" s="87"/>
      <c r="J17" s="87"/>
      <c r="K17" s="87"/>
      <c r="L17" s="87"/>
      <c r="M17" s="87"/>
    </row>
    <row r="18" spans="1:13" x14ac:dyDescent="0.2">
      <c r="A18" s="87"/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</row>
    <row r="19" spans="1:13" x14ac:dyDescent="0.2">
      <c r="A19" s="87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</row>
    <row r="20" spans="1:13" x14ac:dyDescent="0.2">
      <c r="A20" s="87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</row>
    <row r="21" spans="1:13" x14ac:dyDescent="0.2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</row>
  </sheetData>
  <mergeCells count="3">
    <mergeCell ref="B7:D7"/>
    <mergeCell ref="B12:D12"/>
    <mergeCell ref="A1:J1"/>
  </mergeCells>
  <pageMargins left="0.7" right="0.7" top="0.75" bottom="0.75" header="0.3" footer="0.3"/>
  <pageSetup paperSize="9" scale="81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PERSEDIAAN'!B15</f>
        <v>Nama Barang10</v>
      </c>
    </row>
    <row r="9" spans="1:12" x14ac:dyDescent="0.2">
      <c r="A9" s="42" t="s">
        <v>7</v>
      </c>
      <c r="B9" s="42" t="s">
        <v>2</v>
      </c>
      <c r="C9" s="62" t="str">
        <f>'DAFTAR KODE PERSEDIAAN'!C15</f>
        <v>a10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AWAL'!D15</f>
        <v>0</v>
      </c>
      <c r="H16" s="143">
        <f>'INPUT SALDO AWAL'!E15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15:C15"/>
    <mergeCell ref="B19:C19"/>
    <mergeCell ref="B20:C20"/>
    <mergeCell ref="B18:C18"/>
    <mergeCell ref="B16:C16"/>
    <mergeCell ref="B17:C17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3:C23"/>
    <mergeCell ref="B44:C44"/>
    <mergeCell ref="B45:C45"/>
    <mergeCell ref="B46:C46"/>
    <mergeCell ref="B47:C47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53:C53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4" orientation="landscape" horizontalDpi="4294967293" r:id="rId1"/>
  <headerFooter>
    <oddHeader>&amp;R47</oddHeader>
  </headerFooter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PERSEDIAAN'!B195</f>
        <v>Nama Barang190</v>
      </c>
    </row>
    <row r="9" spans="1:12" x14ac:dyDescent="0.2">
      <c r="A9" s="42" t="s">
        <v>7</v>
      </c>
      <c r="B9" s="42" t="s">
        <v>2</v>
      </c>
      <c r="C9" s="62" t="str">
        <f>'DAFTAR KODE PERSEDIAAN'!C195</f>
        <v>a190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AWAL'!D195</f>
        <v>0</v>
      </c>
      <c r="H16" s="143">
        <f>'INPUT SALDO AWAL'!E195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PERSEDIAAN'!B196</f>
        <v>Nama Barang191</v>
      </c>
    </row>
    <row r="9" spans="1:12" x14ac:dyDescent="0.2">
      <c r="A9" s="42" t="s">
        <v>7</v>
      </c>
      <c r="B9" s="42" t="s">
        <v>2</v>
      </c>
      <c r="C9" s="62" t="str">
        <f>'DAFTAR KODE PERSEDIAAN'!C196</f>
        <v>a191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AWAL'!D196</f>
        <v>0</v>
      </c>
      <c r="H16" s="143">
        <f>'INPUT SALDO AWAL'!E196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zoomScale="90" zoomScaleNormal="100" zoomScaleSheetLayoutView="90" zoomScalePageLayoutView="50" workbookViewId="0">
      <selection activeCell="O9" sqref="O9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PERSEDIAAN'!B197</f>
        <v>Nama Barang192</v>
      </c>
    </row>
    <row r="9" spans="1:12" x14ac:dyDescent="0.2">
      <c r="A9" s="42" t="s">
        <v>7</v>
      </c>
      <c r="B9" s="42" t="s">
        <v>2</v>
      </c>
      <c r="C9" s="62" t="str">
        <f>'DAFTAR KODE PERSEDIAAN'!C197</f>
        <v>a192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AWAL'!D197</f>
        <v>0</v>
      </c>
      <c r="H16" s="143">
        <f>'INPUT SALDO AWAL'!E197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28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PERSEDIAAN'!B198</f>
        <v>Nama Barang193</v>
      </c>
    </row>
    <row r="9" spans="1:12" x14ac:dyDescent="0.2">
      <c r="A9" s="42" t="s">
        <v>7</v>
      </c>
      <c r="B9" s="42" t="s">
        <v>2</v>
      </c>
      <c r="C9" s="62" t="str">
        <f>'DAFTAR KODE PERSEDIAAN'!C198</f>
        <v>a193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AWAL'!D198</f>
        <v>0</v>
      </c>
      <c r="H16" s="143">
        <f>'INPUT SALDO AWAL'!E198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zoomScale="90" zoomScaleNormal="100" zoomScaleSheetLayoutView="90" zoomScalePageLayoutView="50" workbookViewId="0">
      <selection activeCell="M8" sqref="M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PERSEDIAAN'!B199</f>
        <v>Nama Barang194</v>
      </c>
    </row>
    <row r="9" spans="1:12" x14ac:dyDescent="0.2">
      <c r="A9" s="42" t="s">
        <v>7</v>
      </c>
      <c r="B9" s="42" t="s">
        <v>2</v>
      </c>
      <c r="C9" s="62" t="str">
        <f>'DAFTAR KODE PERSEDIAAN'!C199</f>
        <v>a194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AWAL'!D199</f>
        <v>0</v>
      </c>
      <c r="H16" s="143">
        <f>'INPUT SALDO AWAL'!E199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9" orientation="landscape" horizontalDpi="4294967293" r:id="rId1"/>
  <headerFooter>
    <oddHeader>&amp;R47</oddHeader>
  </headerFooter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PERSEDIAAN'!B200</f>
        <v>Nama Barang195</v>
      </c>
    </row>
    <row r="9" spans="1:12" x14ac:dyDescent="0.2">
      <c r="A9" s="42" t="s">
        <v>7</v>
      </c>
      <c r="B9" s="42" t="s">
        <v>2</v>
      </c>
      <c r="C9" s="62" t="str">
        <f>'DAFTAR KODE PERSEDIAAN'!C200</f>
        <v>a195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AWAL'!D200</f>
        <v>0</v>
      </c>
      <c r="H16" s="143">
        <f>'INPUT SALDO AWAL'!E200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PERSEDIAAN'!B201</f>
        <v>Nama Barang196</v>
      </c>
    </row>
    <row r="9" spans="1:12" x14ac:dyDescent="0.2">
      <c r="A9" s="42" t="s">
        <v>7</v>
      </c>
      <c r="B9" s="42" t="s">
        <v>2</v>
      </c>
      <c r="C9" s="62" t="str">
        <f>'DAFTAR KODE PERSEDIAAN'!C201</f>
        <v>a196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AWAL'!D201</f>
        <v>0</v>
      </c>
      <c r="H16" s="143">
        <f>'INPUT SALDO AWAL'!E201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9" orientation="landscape" horizontalDpi="4294967293" r:id="rId1"/>
  <headerFooter>
    <oddHeader>&amp;R47</oddHeader>
  </headerFooter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zoomScale="90" zoomScaleNormal="100" zoomScaleSheetLayoutView="90" zoomScalePageLayoutView="50" workbookViewId="0">
      <selection activeCell="N15" sqref="N15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PERSEDIAAN'!B202</f>
        <v>Nama Barang197</v>
      </c>
    </row>
    <row r="9" spans="1:12" x14ac:dyDescent="0.2">
      <c r="A9" s="42" t="s">
        <v>7</v>
      </c>
      <c r="B9" s="42" t="s">
        <v>2</v>
      </c>
      <c r="C9" s="62" t="str">
        <f>'DAFTAR KODE PERSEDIAAN'!C202</f>
        <v>a197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AWAL'!D202</f>
        <v>0</v>
      </c>
      <c r="H16" s="143">
        <f>'INPUT SALDO AWAL'!E202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PERSEDIAAN'!B203</f>
        <v>Nama Barang198</v>
      </c>
    </row>
    <row r="9" spans="1:12" x14ac:dyDescent="0.2">
      <c r="A9" s="42" t="s">
        <v>7</v>
      </c>
      <c r="B9" s="42" t="s">
        <v>2</v>
      </c>
      <c r="C9" s="62" t="str">
        <f>'DAFTAR KODE PERSEDIAAN'!C203</f>
        <v>a198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AWAL'!D203</f>
        <v>0</v>
      </c>
      <c r="H16" s="143">
        <f>'INPUT SALDO AWAL'!E203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4" orientation="landscape" horizontalDpi="4294967293" r:id="rId1"/>
  <headerFooter>
    <oddHeader>&amp;R47</oddHeader>
  </headerFooter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PERSEDIAAN'!B204</f>
        <v>Nama Barang199</v>
      </c>
    </row>
    <row r="9" spans="1:12" x14ac:dyDescent="0.2">
      <c r="A9" s="42" t="s">
        <v>7</v>
      </c>
      <c r="B9" s="42" t="s">
        <v>2</v>
      </c>
      <c r="C9" s="62" t="str">
        <f>'DAFTAR KODE PERSEDIAAN'!C204</f>
        <v>a199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AWAL'!D204</f>
        <v>0</v>
      </c>
      <c r="H16" s="143">
        <f>'INPUT SALDO AWAL'!E204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4" orientation="landscape" horizontalDpi="4294967293" r:id="rId1"/>
  <headerFooter>
    <oddHeader>&amp;R47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PERSEDIAAN'!B16</f>
        <v>Nama Barang11</v>
      </c>
    </row>
    <row r="9" spans="1:12" x14ac:dyDescent="0.2">
      <c r="A9" s="42" t="s">
        <v>7</v>
      </c>
      <c r="B9" s="42" t="s">
        <v>2</v>
      </c>
      <c r="C9" s="62" t="str">
        <f>'DAFTAR KODE PERSEDIAAN'!C16</f>
        <v>a11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AWAL'!D16</f>
        <v>0</v>
      </c>
      <c r="H16" s="143">
        <f>'INPUT SALDO AWAL'!E16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20:C20"/>
    <mergeCell ref="B16:C16"/>
    <mergeCell ref="B17:C17"/>
    <mergeCell ref="B18:C18"/>
    <mergeCell ref="B19:C1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5" orientation="landscape" horizontalDpi="4294967293" r:id="rId1"/>
  <headerFooter>
    <oddHeader>&amp;R47</oddHeader>
  </headerFooter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zoomScale="90" zoomScaleNormal="100" zoomScaleSheetLayoutView="90" zoomScalePageLayoutView="50" workbookViewId="0">
      <selection activeCell="M9" sqref="M9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PERSEDIAAN'!B205</f>
        <v>Nama Barang200</v>
      </c>
    </row>
    <row r="9" spans="1:12" x14ac:dyDescent="0.2">
      <c r="A9" s="42" t="s">
        <v>7</v>
      </c>
      <c r="B9" s="42" t="s">
        <v>2</v>
      </c>
      <c r="C9" s="62" t="str">
        <f>'DAFTAR KODE PERSEDIAAN'!C205</f>
        <v>a200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AWAL'!D205</f>
        <v>0</v>
      </c>
      <c r="H16" s="143">
        <f>'INPUT SALDO AWAL'!E205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3:C53"/>
    <mergeCell ref="B54:C54"/>
    <mergeCell ref="A55:D55"/>
    <mergeCell ref="B22:C22"/>
    <mergeCell ref="F13:F1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64:C64"/>
    <mergeCell ref="J64:L64"/>
    <mergeCell ref="B44:C44"/>
    <mergeCell ref="A59:C59"/>
    <mergeCell ref="J59:L59"/>
    <mergeCell ref="A63:C63"/>
    <mergeCell ref="J63:L63"/>
    <mergeCell ref="J58:L58"/>
    <mergeCell ref="B45:C45"/>
    <mergeCell ref="B46:C46"/>
    <mergeCell ref="B47:C47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4" orientation="landscape" horizontalDpi="4294967293" r:id="rId1"/>
  <headerFooter>
    <oddHeader>&amp;R47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PERSEDIAAN'!B17</f>
        <v>Nama Barang12</v>
      </c>
    </row>
    <row r="9" spans="1:12" x14ac:dyDescent="0.2">
      <c r="A9" s="42" t="s">
        <v>7</v>
      </c>
      <c r="B9" s="42" t="s">
        <v>2</v>
      </c>
      <c r="C9" s="62" t="str">
        <f>'DAFTAR KODE PERSEDIAAN'!C17</f>
        <v>a12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AWAL'!D17</f>
        <v>0</v>
      </c>
      <c r="H16" s="143">
        <f>'INPUT SALDO AWAL'!E17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PERSEDIAAN'!B18</f>
        <v>Nama Barang13</v>
      </c>
    </row>
    <row r="9" spans="1:12" x14ac:dyDescent="0.2">
      <c r="A9" s="42" t="s">
        <v>7</v>
      </c>
      <c r="B9" s="42" t="s">
        <v>2</v>
      </c>
      <c r="C9" s="62" t="str">
        <f>'DAFTAR KODE PERSEDIAAN'!C18</f>
        <v>a13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AWAL'!D18</f>
        <v>0</v>
      </c>
      <c r="H16" s="143">
        <f>'INPUT SALDO AWAL'!E18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18:C18"/>
    <mergeCell ref="B16:C16"/>
    <mergeCell ref="B17:C17"/>
    <mergeCell ref="B20:C20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2" orientation="landscape" horizontalDpi="4294967293" r:id="rId1"/>
  <headerFooter>
    <oddHeader>&amp;R47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PERSEDIAAN'!B19</f>
        <v>Nama Barang14</v>
      </c>
    </row>
    <row r="9" spans="1:12" x14ac:dyDescent="0.2">
      <c r="A9" s="42" t="s">
        <v>7</v>
      </c>
      <c r="B9" s="42" t="s">
        <v>2</v>
      </c>
      <c r="C9" s="62" t="str">
        <f>'DAFTAR KODE PERSEDIAAN'!C19</f>
        <v>a14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AWAL'!D19</f>
        <v>0</v>
      </c>
      <c r="H16" s="143">
        <f>'INPUT SALDO AWAL'!E19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J13:J14"/>
    <mergeCell ref="F13:F14"/>
    <mergeCell ref="G13:G14"/>
    <mergeCell ref="B21:C21"/>
    <mergeCell ref="B23:C23"/>
    <mergeCell ref="B15:C15"/>
    <mergeCell ref="B19:C19"/>
    <mergeCell ref="B18:C18"/>
    <mergeCell ref="B16:C16"/>
    <mergeCell ref="B17:C17"/>
    <mergeCell ref="B20:C20"/>
    <mergeCell ref="B22:C22"/>
    <mergeCell ref="B44:C44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B50:C50"/>
    <mergeCell ref="B51:C51"/>
    <mergeCell ref="B52:C52"/>
    <mergeCell ref="B53:C53"/>
    <mergeCell ref="B45:C45"/>
    <mergeCell ref="B46:C46"/>
    <mergeCell ref="B47:C47"/>
    <mergeCell ref="B48:C48"/>
    <mergeCell ref="B49:C49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4" orientation="landscape" horizontalDpi="4294967293" r:id="rId1"/>
  <headerFooter>
    <oddHeader>&amp;R47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L64"/>
  <sheetViews>
    <sheetView view="pageBreakPreview" topLeftCell="A34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PERSEDIAAN'!B20</f>
        <v>Nama Barang15</v>
      </c>
    </row>
    <row r="9" spans="1:12" x14ac:dyDescent="0.2">
      <c r="A9" s="42" t="s">
        <v>7</v>
      </c>
      <c r="B9" s="42" t="s">
        <v>2</v>
      </c>
      <c r="C9" s="62" t="str">
        <f>'DAFTAR KODE PERSEDIAAN'!C20</f>
        <v>a15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AWAL'!D20</f>
        <v>0</v>
      </c>
      <c r="H16" s="143">
        <f>'INPUT SALDO AWAL'!E20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20:C20"/>
    <mergeCell ref="B16:C16"/>
    <mergeCell ref="B17:C17"/>
    <mergeCell ref="B18:C1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PERSEDIAAN'!B21</f>
        <v>Nama Barang16</v>
      </c>
    </row>
    <row r="9" spans="1:12" x14ac:dyDescent="0.2">
      <c r="A9" s="42" t="s">
        <v>7</v>
      </c>
      <c r="B9" s="42" t="s">
        <v>2</v>
      </c>
      <c r="C9" s="62" t="str">
        <f>'DAFTAR KODE PERSEDIAAN'!C21</f>
        <v>a16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AWAL'!D21</f>
        <v>0</v>
      </c>
      <c r="H16" s="143">
        <f>'INPUT SALDO AWAL'!E21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3:C23"/>
    <mergeCell ref="B15:C15"/>
    <mergeCell ref="B19:C19"/>
    <mergeCell ref="B20:C20"/>
    <mergeCell ref="B16:C16"/>
    <mergeCell ref="B17:C17"/>
    <mergeCell ref="B18:C18"/>
    <mergeCell ref="B21:C21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2" orientation="landscape" horizontalDpi="4294967293" r:id="rId1"/>
  <headerFooter>
    <oddHeader>&amp;R47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PERSEDIAAN'!B22</f>
        <v>Nama Barang17</v>
      </c>
    </row>
    <row r="9" spans="1:12" x14ac:dyDescent="0.2">
      <c r="A9" s="42" t="s">
        <v>7</v>
      </c>
      <c r="B9" s="42" t="s">
        <v>2</v>
      </c>
      <c r="C9" s="62" t="str">
        <f>'DAFTAR KODE PERSEDIAAN'!C22</f>
        <v>a17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AWAL'!D22</f>
        <v>0</v>
      </c>
      <c r="H16" s="143">
        <f>'INPUT SALDO AWAL'!E22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3:C23"/>
    <mergeCell ref="B15:C15"/>
    <mergeCell ref="B20:C20"/>
    <mergeCell ref="B18:C18"/>
    <mergeCell ref="B16:C16"/>
    <mergeCell ref="B17:C17"/>
    <mergeCell ref="B19:C19"/>
    <mergeCell ref="B21:C21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6" orientation="landscape" horizontalDpi="4294967293" r:id="rId1"/>
  <headerFooter>
    <oddHeader>&amp;R47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L64"/>
  <sheetViews>
    <sheetView showGridLines="0"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PERSEDIAAN'!B23</f>
        <v>Nama Barang18</v>
      </c>
    </row>
    <row r="9" spans="1:12" x14ac:dyDescent="0.2">
      <c r="A9" s="42" t="s">
        <v>7</v>
      </c>
      <c r="B9" s="42" t="s">
        <v>2</v>
      </c>
      <c r="C9" s="62" t="str">
        <f>'DAFTAR KODE PERSEDIAAN'!C23</f>
        <v>a18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AWAL'!D23</f>
        <v>0</v>
      </c>
      <c r="H16" s="143">
        <f>'INPUT SALDO AWAL'!E23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L64"/>
  <sheetViews>
    <sheetView view="pageBreakPreview" topLeftCell="A43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PERSEDIAAN'!B24</f>
        <v>Nama Barang19</v>
      </c>
    </row>
    <row r="9" spans="1:12" x14ac:dyDescent="0.2">
      <c r="A9" s="42" t="s">
        <v>7</v>
      </c>
      <c r="B9" s="42" t="s">
        <v>2</v>
      </c>
      <c r="C9" s="62" t="str">
        <f>'DAFTAR KODE PERSEDIAAN'!C24</f>
        <v>a19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AWAL'!D24</f>
        <v>0</v>
      </c>
      <c r="H16" s="143">
        <f>'INPUT SALDO AWAL'!E24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15:C15"/>
    <mergeCell ref="B19:C19"/>
    <mergeCell ref="B20:C20"/>
    <mergeCell ref="B18:C18"/>
    <mergeCell ref="B16:C16"/>
    <mergeCell ref="B17:C17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51:C51"/>
    <mergeCell ref="B52:C52"/>
    <mergeCell ref="B53:C53"/>
    <mergeCell ref="B23:C23"/>
    <mergeCell ref="B44:C44"/>
    <mergeCell ref="B46:C46"/>
    <mergeCell ref="B47:C47"/>
    <mergeCell ref="B50:C50"/>
    <mergeCell ref="B49:C49"/>
    <mergeCell ref="B48:C48"/>
    <mergeCell ref="B45:C45"/>
    <mergeCell ref="B24:C24"/>
    <mergeCell ref="B25:C25"/>
    <mergeCell ref="B26:C26"/>
    <mergeCell ref="B27:C27"/>
    <mergeCell ref="B28:C28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79" orientation="landscape" horizontalDpi="4294967293" r:id="rId1"/>
  <headerFooter>
    <oddHeader>&amp;R47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205"/>
  <sheetViews>
    <sheetView view="pageBreakPreview" zoomScaleNormal="85" zoomScaleSheetLayoutView="100" workbookViewId="0">
      <pane ySplit="5" topLeftCell="A6" activePane="bottomLeft" state="frozen"/>
      <selection sqref="A1:S1"/>
      <selection pane="bottomLeft" activeCell="B9" sqref="B9"/>
    </sheetView>
  </sheetViews>
  <sheetFormatPr defaultRowHeight="12.75" x14ac:dyDescent="0.25"/>
  <cols>
    <col min="1" max="1" width="12.140625" style="85" customWidth="1"/>
    <col min="2" max="2" width="53.85546875" style="207" customWidth="1"/>
    <col min="3" max="3" width="27.5703125" style="77" customWidth="1"/>
    <col min="4" max="16384" width="9.140625" style="71"/>
  </cols>
  <sheetData>
    <row r="1" spans="1:3" ht="18" x14ac:dyDescent="0.25">
      <c r="A1" s="234" t="s">
        <v>65</v>
      </c>
      <c r="B1" s="235"/>
      <c r="C1" s="235"/>
    </row>
    <row r="2" spans="1:3" ht="18" x14ac:dyDescent="0.25">
      <c r="A2" s="234" t="str">
        <f>'DATA UMUM'!D3</f>
        <v>SKPD 1</v>
      </c>
      <c r="B2" s="235"/>
      <c r="C2" s="235"/>
    </row>
    <row r="4" spans="1:3" ht="21" customHeight="1" x14ac:dyDescent="0.25">
      <c r="A4" s="236" t="s">
        <v>50</v>
      </c>
      <c r="B4" s="236" t="s">
        <v>6</v>
      </c>
      <c r="C4" s="236" t="s">
        <v>7</v>
      </c>
    </row>
    <row r="5" spans="1:3" ht="45" customHeight="1" x14ac:dyDescent="0.25">
      <c r="A5" s="236"/>
      <c r="B5" s="236"/>
      <c r="C5" s="236"/>
    </row>
    <row r="6" spans="1:3" ht="15" x14ac:dyDescent="0.25">
      <c r="A6" s="72">
        <v>1</v>
      </c>
      <c r="B6" s="208" t="s">
        <v>508</v>
      </c>
      <c r="C6" s="76" t="s">
        <v>495</v>
      </c>
    </row>
    <row r="7" spans="1:3" ht="15" x14ac:dyDescent="0.25">
      <c r="A7" s="70">
        <v>2</v>
      </c>
      <c r="B7" s="209" t="s">
        <v>509</v>
      </c>
      <c r="C7" s="76" t="s">
        <v>85</v>
      </c>
    </row>
    <row r="8" spans="1:3" ht="15" x14ac:dyDescent="0.25">
      <c r="A8" s="70">
        <v>3</v>
      </c>
      <c r="B8" s="208" t="s">
        <v>510</v>
      </c>
      <c r="C8" s="76" t="s">
        <v>86</v>
      </c>
    </row>
    <row r="9" spans="1:3" ht="15" x14ac:dyDescent="0.25">
      <c r="A9" s="70">
        <v>4</v>
      </c>
      <c r="B9" s="209" t="s">
        <v>284</v>
      </c>
      <c r="C9" s="76" t="s">
        <v>87</v>
      </c>
    </row>
    <row r="10" spans="1:3" ht="15" x14ac:dyDescent="0.25">
      <c r="A10" s="70">
        <v>5</v>
      </c>
      <c r="B10" s="208" t="s">
        <v>285</v>
      </c>
      <c r="C10" s="76" t="s">
        <v>88</v>
      </c>
    </row>
    <row r="11" spans="1:3" ht="15" x14ac:dyDescent="0.25">
      <c r="A11" s="70">
        <v>6</v>
      </c>
      <c r="B11" s="209" t="s">
        <v>286</v>
      </c>
      <c r="C11" s="76" t="s">
        <v>89</v>
      </c>
    </row>
    <row r="12" spans="1:3" ht="15" x14ac:dyDescent="0.25">
      <c r="A12" s="70">
        <v>7</v>
      </c>
      <c r="B12" s="208" t="s">
        <v>287</v>
      </c>
      <c r="C12" s="76" t="s">
        <v>90</v>
      </c>
    </row>
    <row r="13" spans="1:3" ht="15" x14ac:dyDescent="0.25">
      <c r="A13" s="70">
        <v>8</v>
      </c>
      <c r="B13" s="209" t="s">
        <v>288</v>
      </c>
      <c r="C13" s="76" t="s">
        <v>91</v>
      </c>
    </row>
    <row r="14" spans="1:3" ht="15" x14ac:dyDescent="0.25">
      <c r="A14" s="70">
        <v>9</v>
      </c>
      <c r="B14" s="208" t="s">
        <v>289</v>
      </c>
      <c r="C14" s="76" t="s">
        <v>92</v>
      </c>
    </row>
    <row r="15" spans="1:3" ht="15" x14ac:dyDescent="0.25">
      <c r="A15" s="70">
        <v>10</v>
      </c>
      <c r="B15" s="209" t="s">
        <v>290</v>
      </c>
      <c r="C15" s="76" t="s">
        <v>93</v>
      </c>
    </row>
    <row r="16" spans="1:3" ht="15" x14ac:dyDescent="0.25">
      <c r="A16" s="70">
        <v>11</v>
      </c>
      <c r="B16" s="208" t="s">
        <v>291</v>
      </c>
      <c r="C16" s="76" t="s">
        <v>94</v>
      </c>
    </row>
    <row r="17" spans="1:3" ht="15" x14ac:dyDescent="0.25">
      <c r="A17" s="70">
        <v>12</v>
      </c>
      <c r="B17" s="209" t="s">
        <v>292</v>
      </c>
      <c r="C17" s="76" t="s">
        <v>95</v>
      </c>
    </row>
    <row r="18" spans="1:3" ht="15" x14ac:dyDescent="0.25">
      <c r="A18" s="70">
        <v>13</v>
      </c>
      <c r="B18" s="208" t="s">
        <v>293</v>
      </c>
      <c r="C18" s="76" t="s">
        <v>96</v>
      </c>
    </row>
    <row r="19" spans="1:3" ht="15" x14ac:dyDescent="0.25">
      <c r="A19" s="70">
        <v>14</v>
      </c>
      <c r="B19" s="209" t="s">
        <v>294</v>
      </c>
      <c r="C19" s="76" t="s">
        <v>97</v>
      </c>
    </row>
    <row r="20" spans="1:3" ht="15" x14ac:dyDescent="0.25">
      <c r="A20" s="70">
        <v>15</v>
      </c>
      <c r="B20" s="208" t="s">
        <v>295</v>
      </c>
      <c r="C20" s="76" t="s">
        <v>98</v>
      </c>
    </row>
    <row r="21" spans="1:3" ht="15" x14ac:dyDescent="0.25">
      <c r="A21" s="70">
        <v>16</v>
      </c>
      <c r="B21" s="209" t="s">
        <v>296</v>
      </c>
      <c r="C21" s="76" t="s">
        <v>99</v>
      </c>
    </row>
    <row r="22" spans="1:3" ht="15" x14ac:dyDescent="0.25">
      <c r="A22" s="70">
        <v>17</v>
      </c>
      <c r="B22" s="208" t="s">
        <v>297</v>
      </c>
      <c r="C22" s="76" t="s">
        <v>100</v>
      </c>
    </row>
    <row r="23" spans="1:3" ht="15" x14ac:dyDescent="0.25">
      <c r="A23" s="70">
        <v>18</v>
      </c>
      <c r="B23" s="209" t="s">
        <v>298</v>
      </c>
      <c r="C23" s="76" t="s">
        <v>101</v>
      </c>
    </row>
    <row r="24" spans="1:3" ht="15" x14ac:dyDescent="0.25">
      <c r="A24" s="70">
        <v>19</v>
      </c>
      <c r="B24" s="208" t="s">
        <v>299</v>
      </c>
      <c r="C24" s="76" t="s">
        <v>102</v>
      </c>
    </row>
    <row r="25" spans="1:3" ht="15" x14ac:dyDescent="0.25">
      <c r="A25" s="70">
        <v>20</v>
      </c>
      <c r="B25" s="209" t="s">
        <v>300</v>
      </c>
      <c r="C25" s="76" t="s">
        <v>103</v>
      </c>
    </row>
    <row r="26" spans="1:3" ht="15" x14ac:dyDescent="0.25">
      <c r="A26" s="70">
        <v>21</v>
      </c>
      <c r="B26" s="208" t="s">
        <v>301</v>
      </c>
      <c r="C26" s="76" t="s">
        <v>104</v>
      </c>
    </row>
    <row r="27" spans="1:3" ht="15" x14ac:dyDescent="0.25">
      <c r="A27" s="70">
        <v>22</v>
      </c>
      <c r="B27" s="209" t="s">
        <v>302</v>
      </c>
      <c r="C27" s="76" t="s">
        <v>105</v>
      </c>
    </row>
    <row r="28" spans="1:3" ht="15" x14ac:dyDescent="0.25">
      <c r="A28" s="70">
        <v>23</v>
      </c>
      <c r="B28" s="208" t="s">
        <v>303</v>
      </c>
      <c r="C28" s="76" t="s">
        <v>106</v>
      </c>
    </row>
    <row r="29" spans="1:3" ht="15" x14ac:dyDescent="0.25">
      <c r="A29" s="70">
        <v>24</v>
      </c>
      <c r="B29" s="209" t="s">
        <v>304</v>
      </c>
      <c r="C29" s="76" t="s">
        <v>107</v>
      </c>
    </row>
    <row r="30" spans="1:3" ht="15" x14ac:dyDescent="0.25">
      <c r="A30" s="70">
        <v>25</v>
      </c>
      <c r="B30" s="208" t="s">
        <v>305</v>
      </c>
      <c r="C30" s="76" t="s">
        <v>108</v>
      </c>
    </row>
    <row r="31" spans="1:3" ht="15" x14ac:dyDescent="0.25">
      <c r="A31" s="70">
        <v>26</v>
      </c>
      <c r="B31" s="209" t="s">
        <v>306</v>
      </c>
      <c r="C31" s="76" t="s">
        <v>109</v>
      </c>
    </row>
    <row r="32" spans="1:3" ht="15" x14ac:dyDescent="0.25">
      <c r="A32" s="70">
        <v>27</v>
      </c>
      <c r="B32" s="208" t="s">
        <v>307</v>
      </c>
      <c r="C32" s="76" t="s">
        <v>110</v>
      </c>
    </row>
    <row r="33" spans="1:3" ht="15" x14ac:dyDescent="0.25">
      <c r="A33" s="70">
        <v>28</v>
      </c>
      <c r="B33" s="209" t="s">
        <v>308</v>
      </c>
      <c r="C33" s="76" t="s">
        <v>111</v>
      </c>
    </row>
    <row r="34" spans="1:3" ht="15" x14ac:dyDescent="0.25">
      <c r="A34" s="70">
        <v>29</v>
      </c>
      <c r="B34" s="208" t="s">
        <v>309</v>
      </c>
      <c r="C34" s="76" t="s">
        <v>112</v>
      </c>
    </row>
    <row r="35" spans="1:3" ht="15" x14ac:dyDescent="0.25">
      <c r="A35" s="70">
        <v>30</v>
      </c>
      <c r="B35" s="209" t="s">
        <v>310</v>
      </c>
      <c r="C35" s="76" t="s">
        <v>113</v>
      </c>
    </row>
    <row r="36" spans="1:3" ht="15" x14ac:dyDescent="0.25">
      <c r="A36" s="70">
        <v>31</v>
      </c>
      <c r="B36" s="208" t="s">
        <v>311</v>
      </c>
      <c r="C36" s="76" t="s">
        <v>114</v>
      </c>
    </row>
    <row r="37" spans="1:3" ht="15" x14ac:dyDescent="0.25">
      <c r="A37" s="70">
        <v>32</v>
      </c>
      <c r="B37" s="209" t="s">
        <v>312</v>
      </c>
      <c r="C37" s="76" t="s">
        <v>115</v>
      </c>
    </row>
    <row r="38" spans="1:3" ht="15" x14ac:dyDescent="0.25">
      <c r="A38" s="70">
        <v>33</v>
      </c>
      <c r="B38" s="208" t="s">
        <v>313</v>
      </c>
      <c r="C38" s="76" t="s">
        <v>116</v>
      </c>
    </row>
    <row r="39" spans="1:3" ht="15" x14ac:dyDescent="0.25">
      <c r="A39" s="70">
        <v>34</v>
      </c>
      <c r="B39" s="209" t="s">
        <v>314</v>
      </c>
      <c r="C39" s="76" t="s">
        <v>117</v>
      </c>
    </row>
    <row r="40" spans="1:3" ht="15" x14ac:dyDescent="0.25">
      <c r="A40" s="70">
        <v>35</v>
      </c>
      <c r="B40" s="208" t="s">
        <v>315</v>
      </c>
      <c r="C40" s="76" t="s">
        <v>118</v>
      </c>
    </row>
    <row r="41" spans="1:3" ht="15" x14ac:dyDescent="0.25">
      <c r="A41" s="70">
        <v>36</v>
      </c>
      <c r="B41" s="209" t="s">
        <v>316</v>
      </c>
      <c r="C41" s="76" t="s">
        <v>119</v>
      </c>
    </row>
    <row r="42" spans="1:3" ht="15" x14ac:dyDescent="0.25">
      <c r="A42" s="70">
        <v>37</v>
      </c>
      <c r="B42" s="208" t="s">
        <v>317</v>
      </c>
      <c r="C42" s="76" t="s">
        <v>120</v>
      </c>
    </row>
    <row r="43" spans="1:3" ht="15" x14ac:dyDescent="0.25">
      <c r="A43" s="70">
        <v>38</v>
      </c>
      <c r="B43" s="209" t="s">
        <v>318</v>
      </c>
      <c r="C43" s="76" t="s">
        <v>121</v>
      </c>
    </row>
    <row r="44" spans="1:3" ht="15" x14ac:dyDescent="0.25">
      <c r="A44" s="70">
        <v>39</v>
      </c>
      <c r="B44" s="208" t="s">
        <v>319</v>
      </c>
      <c r="C44" s="76" t="s">
        <v>122</v>
      </c>
    </row>
    <row r="45" spans="1:3" ht="15" x14ac:dyDescent="0.25">
      <c r="A45" s="70">
        <v>40</v>
      </c>
      <c r="B45" s="209" t="s">
        <v>320</v>
      </c>
      <c r="C45" s="76" t="s">
        <v>123</v>
      </c>
    </row>
    <row r="46" spans="1:3" ht="15" x14ac:dyDescent="0.25">
      <c r="A46" s="70">
        <v>41</v>
      </c>
      <c r="B46" s="208" t="s">
        <v>321</v>
      </c>
      <c r="C46" s="76" t="s">
        <v>124</v>
      </c>
    </row>
    <row r="47" spans="1:3" ht="15" x14ac:dyDescent="0.25">
      <c r="A47" s="70">
        <v>42</v>
      </c>
      <c r="B47" s="209" t="s">
        <v>322</v>
      </c>
      <c r="C47" s="76" t="s">
        <v>125</v>
      </c>
    </row>
    <row r="48" spans="1:3" ht="15" x14ac:dyDescent="0.25">
      <c r="A48" s="70">
        <v>43</v>
      </c>
      <c r="B48" s="208" t="s">
        <v>323</v>
      </c>
      <c r="C48" s="76" t="s">
        <v>126</v>
      </c>
    </row>
    <row r="49" spans="1:3" ht="15" x14ac:dyDescent="0.25">
      <c r="A49" s="70">
        <v>44</v>
      </c>
      <c r="B49" s="209" t="s">
        <v>324</v>
      </c>
      <c r="C49" s="76" t="s">
        <v>127</v>
      </c>
    </row>
    <row r="50" spans="1:3" ht="15" x14ac:dyDescent="0.25">
      <c r="A50" s="70">
        <v>45</v>
      </c>
      <c r="B50" s="208" t="s">
        <v>325</v>
      </c>
      <c r="C50" s="76" t="s">
        <v>128</v>
      </c>
    </row>
    <row r="51" spans="1:3" ht="15" x14ac:dyDescent="0.25">
      <c r="A51" s="70">
        <v>46</v>
      </c>
      <c r="B51" s="209" t="s">
        <v>326</v>
      </c>
      <c r="C51" s="76" t="s">
        <v>129</v>
      </c>
    </row>
    <row r="52" spans="1:3" ht="15" x14ac:dyDescent="0.25">
      <c r="A52" s="70">
        <v>47</v>
      </c>
      <c r="B52" s="208" t="s">
        <v>327</v>
      </c>
      <c r="C52" s="76" t="s">
        <v>130</v>
      </c>
    </row>
    <row r="53" spans="1:3" ht="15" x14ac:dyDescent="0.25">
      <c r="A53" s="70">
        <v>48</v>
      </c>
      <c r="B53" s="209" t="s">
        <v>328</v>
      </c>
      <c r="C53" s="76" t="s">
        <v>131</v>
      </c>
    </row>
    <row r="54" spans="1:3" ht="15" x14ac:dyDescent="0.25">
      <c r="A54" s="70">
        <v>49</v>
      </c>
      <c r="B54" s="208" t="s">
        <v>329</v>
      </c>
      <c r="C54" s="76" t="s">
        <v>132</v>
      </c>
    </row>
    <row r="55" spans="1:3" ht="15" x14ac:dyDescent="0.25">
      <c r="A55" s="70">
        <v>50</v>
      </c>
      <c r="B55" s="209" t="s">
        <v>330</v>
      </c>
      <c r="C55" s="76" t="s">
        <v>133</v>
      </c>
    </row>
    <row r="56" spans="1:3" ht="15" x14ac:dyDescent="0.25">
      <c r="A56" s="70">
        <v>51</v>
      </c>
      <c r="B56" s="208" t="s">
        <v>331</v>
      </c>
      <c r="C56" s="76" t="s">
        <v>134</v>
      </c>
    </row>
    <row r="57" spans="1:3" ht="15" x14ac:dyDescent="0.25">
      <c r="A57" s="70">
        <v>52</v>
      </c>
      <c r="B57" s="209" t="s">
        <v>332</v>
      </c>
      <c r="C57" s="76" t="s">
        <v>135</v>
      </c>
    </row>
    <row r="58" spans="1:3" ht="15" x14ac:dyDescent="0.25">
      <c r="A58" s="70">
        <v>53</v>
      </c>
      <c r="B58" s="208" t="s">
        <v>333</v>
      </c>
      <c r="C58" s="76" t="s">
        <v>136</v>
      </c>
    </row>
    <row r="59" spans="1:3" ht="15" x14ac:dyDescent="0.25">
      <c r="A59" s="70">
        <v>54</v>
      </c>
      <c r="B59" s="209" t="s">
        <v>334</v>
      </c>
      <c r="C59" s="76" t="s">
        <v>137</v>
      </c>
    </row>
    <row r="60" spans="1:3" ht="15" x14ac:dyDescent="0.25">
      <c r="A60" s="70">
        <v>55</v>
      </c>
      <c r="B60" s="208" t="s">
        <v>335</v>
      </c>
      <c r="C60" s="76" t="s">
        <v>138</v>
      </c>
    </row>
    <row r="61" spans="1:3" ht="15" x14ac:dyDescent="0.25">
      <c r="A61" s="70">
        <v>56</v>
      </c>
      <c r="B61" s="209" t="s">
        <v>336</v>
      </c>
      <c r="C61" s="76" t="s">
        <v>139</v>
      </c>
    </row>
    <row r="62" spans="1:3" ht="15" x14ac:dyDescent="0.25">
      <c r="A62" s="70">
        <v>57</v>
      </c>
      <c r="B62" s="208" t="s">
        <v>337</v>
      </c>
      <c r="C62" s="76" t="s">
        <v>140</v>
      </c>
    </row>
    <row r="63" spans="1:3" ht="15" x14ac:dyDescent="0.25">
      <c r="A63" s="70">
        <v>58</v>
      </c>
      <c r="B63" s="209" t="s">
        <v>338</v>
      </c>
      <c r="C63" s="76" t="s">
        <v>141</v>
      </c>
    </row>
    <row r="64" spans="1:3" ht="15" x14ac:dyDescent="0.25">
      <c r="A64" s="70">
        <v>59</v>
      </c>
      <c r="B64" s="208" t="s">
        <v>339</v>
      </c>
      <c r="C64" s="76" t="s">
        <v>142</v>
      </c>
    </row>
    <row r="65" spans="1:3" ht="15" x14ac:dyDescent="0.25">
      <c r="A65" s="70">
        <v>60</v>
      </c>
      <c r="B65" s="209" t="s">
        <v>340</v>
      </c>
      <c r="C65" s="76" t="s">
        <v>143</v>
      </c>
    </row>
    <row r="66" spans="1:3" ht="15" x14ac:dyDescent="0.25">
      <c r="A66" s="70">
        <v>61</v>
      </c>
      <c r="B66" s="208" t="s">
        <v>341</v>
      </c>
      <c r="C66" s="76" t="s">
        <v>144</v>
      </c>
    </row>
    <row r="67" spans="1:3" ht="15" x14ac:dyDescent="0.25">
      <c r="A67" s="70">
        <v>62</v>
      </c>
      <c r="B67" s="209" t="s">
        <v>342</v>
      </c>
      <c r="C67" s="76" t="s">
        <v>145</v>
      </c>
    </row>
    <row r="68" spans="1:3" ht="15" x14ac:dyDescent="0.25">
      <c r="A68" s="70">
        <v>63</v>
      </c>
      <c r="B68" s="208" t="s">
        <v>343</v>
      </c>
      <c r="C68" s="76" t="s">
        <v>146</v>
      </c>
    </row>
    <row r="69" spans="1:3" ht="15" x14ac:dyDescent="0.25">
      <c r="A69" s="70">
        <v>64</v>
      </c>
      <c r="B69" s="209" t="s">
        <v>344</v>
      </c>
      <c r="C69" s="76" t="s">
        <v>147</v>
      </c>
    </row>
    <row r="70" spans="1:3" ht="15" x14ac:dyDescent="0.25">
      <c r="A70" s="70">
        <v>65</v>
      </c>
      <c r="B70" s="208" t="s">
        <v>345</v>
      </c>
      <c r="C70" s="76" t="s">
        <v>148</v>
      </c>
    </row>
    <row r="71" spans="1:3" ht="15" x14ac:dyDescent="0.25">
      <c r="A71" s="70">
        <v>66</v>
      </c>
      <c r="B71" s="209" t="s">
        <v>346</v>
      </c>
      <c r="C71" s="76" t="s">
        <v>149</v>
      </c>
    </row>
    <row r="72" spans="1:3" ht="15" x14ac:dyDescent="0.25">
      <c r="A72" s="70">
        <v>67</v>
      </c>
      <c r="B72" s="208" t="s">
        <v>347</v>
      </c>
      <c r="C72" s="76" t="s">
        <v>150</v>
      </c>
    </row>
    <row r="73" spans="1:3" ht="15" x14ac:dyDescent="0.25">
      <c r="A73" s="70">
        <v>68</v>
      </c>
      <c r="B73" s="209" t="s">
        <v>348</v>
      </c>
      <c r="C73" s="76" t="s">
        <v>151</v>
      </c>
    </row>
    <row r="74" spans="1:3" ht="15" x14ac:dyDescent="0.25">
      <c r="A74" s="70">
        <v>69</v>
      </c>
      <c r="B74" s="208" t="s">
        <v>349</v>
      </c>
      <c r="C74" s="76" t="s">
        <v>152</v>
      </c>
    </row>
    <row r="75" spans="1:3" ht="15" x14ac:dyDescent="0.25">
      <c r="A75" s="70">
        <v>70</v>
      </c>
      <c r="B75" s="209" t="s">
        <v>350</v>
      </c>
      <c r="C75" s="76" t="s">
        <v>153</v>
      </c>
    </row>
    <row r="76" spans="1:3" ht="15" x14ac:dyDescent="0.25">
      <c r="A76" s="70">
        <v>71</v>
      </c>
      <c r="B76" s="208" t="s">
        <v>351</v>
      </c>
      <c r="C76" s="76" t="s">
        <v>154</v>
      </c>
    </row>
    <row r="77" spans="1:3" ht="15" x14ac:dyDescent="0.25">
      <c r="A77" s="70">
        <v>72</v>
      </c>
      <c r="B77" s="209" t="s">
        <v>352</v>
      </c>
      <c r="C77" s="76" t="s">
        <v>155</v>
      </c>
    </row>
    <row r="78" spans="1:3" ht="15" x14ac:dyDescent="0.25">
      <c r="A78" s="70">
        <v>73</v>
      </c>
      <c r="B78" s="208" t="s">
        <v>353</v>
      </c>
      <c r="C78" s="76" t="s">
        <v>156</v>
      </c>
    </row>
    <row r="79" spans="1:3" ht="15" x14ac:dyDescent="0.25">
      <c r="A79" s="70">
        <v>74</v>
      </c>
      <c r="B79" s="209" t="s">
        <v>354</v>
      </c>
      <c r="C79" s="76" t="s">
        <v>157</v>
      </c>
    </row>
    <row r="80" spans="1:3" ht="15" x14ac:dyDescent="0.25">
      <c r="A80" s="70">
        <v>75</v>
      </c>
      <c r="B80" s="208" t="s">
        <v>355</v>
      </c>
      <c r="C80" s="76" t="s">
        <v>158</v>
      </c>
    </row>
    <row r="81" spans="1:3" ht="15" x14ac:dyDescent="0.25">
      <c r="A81" s="70">
        <v>76</v>
      </c>
      <c r="B81" s="209" t="s">
        <v>356</v>
      </c>
      <c r="C81" s="76" t="s">
        <v>159</v>
      </c>
    </row>
    <row r="82" spans="1:3" ht="15" x14ac:dyDescent="0.25">
      <c r="A82" s="70">
        <v>77</v>
      </c>
      <c r="B82" s="208" t="s">
        <v>357</v>
      </c>
      <c r="C82" s="76" t="s">
        <v>160</v>
      </c>
    </row>
    <row r="83" spans="1:3" ht="15" x14ac:dyDescent="0.25">
      <c r="A83" s="70">
        <v>78</v>
      </c>
      <c r="B83" s="209" t="s">
        <v>358</v>
      </c>
      <c r="C83" s="76" t="s">
        <v>161</v>
      </c>
    </row>
    <row r="84" spans="1:3" ht="15" x14ac:dyDescent="0.25">
      <c r="A84" s="70">
        <v>79</v>
      </c>
      <c r="B84" s="208" t="s">
        <v>359</v>
      </c>
      <c r="C84" s="76" t="s">
        <v>162</v>
      </c>
    </row>
    <row r="85" spans="1:3" ht="15" x14ac:dyDescent="0.25">
      <c r="A85" s="70">
        <v>80</v>
      </c>
      <c r="B85" s="209" t="s">
        <v>360</v>
      </c>
      <c r="C85" s="76" t="s">
        <v>163</v>
      </c>
    </row>
    <row r="86" spans="1:3" ht="15" x14ac:dyDescent="0.25">
      <c r="A86" s="70">
        <v>81</v>
      </c>
      <c r="B86" s="208" t="s">
        <v>361</v>
      </c>
      <c r="C86" s="76" t="s">
        <v>164</v>
      </c>
    </row>
    <row r="87" spans="1:3" ht="15" x14ac:dyDescent="0.25">
      <c r="A87" s="70">
        <v>82</v>
      </c>
      <c r="B87" s="209" t="s">
        <v>362</v>
      </c>
      <c r="C87" s="76" t="s">
        <v>165</v>
      </c>
    </row>
    <row r="88" spans="1:3" ht="15" x14ac:dyDescent="0.25">
      <c r="A88" s="70">
        <v>83</v>
      </c>
      <c r="B88" s="208" t="s">
        <v>363</v>
      </c>
      <c r="C88" s="76" t="s">
        <v>166</v>
      </c>
    </row>
    <row r="89" spans="1:3" ht="15" x14ac:dyDescent="0.25">
      <c r="A89" s="70">
        <v>84</v>
      </c>
      <c r="B89" s="209" t="s">
        <v>364</v>
      </c>
      <c r="C89" s="76" t="s">
        <v>167</v>
      </c>
    </row>
    <row r="90" spans="1:3" ht="15" x14ac:dyDescent="0.25">
      <c r="A90" s="70">
        <v>85</v>
      </c>
      <c r="B90" s="208" t="s">
        <v>365</v>
      </c>
      <c r="C90" s="76" t="s">
        <v>168</v>
      </c>
    </row>
    <row r="91" spans="1:3" ht="15" x14ac:dyDescent="0.25">
      <c r="A91" s="70">
        <v>86</v>
      </c>
      <c r="B91" s="209" t="s">
        <v>366</v>
      </c>
      <c r="C91" s="76" t="s">
        <v>169</v>
      </c>
    </row>
    <row r="92" spans="1:3" ht="15" x14ac:dyDescent="0.25">
      <c r="A92" s="70">
        <v>87</v>
      </c>
      <c r="B92" s="208" t="s">
        <v>367</v>
      </c>
      <c r="C92" s="76" t="s">
        <v>170</v>
      </c>
    </row>
    <row r="93" spans="1:3" ht="15" x14ac:dyDescent="0.25">
      <c r="A93" s="70">
        <v>88</v>
      </c>
      <c r="B93" s="209" t="s">
        <v>368</v>
      </c>
      <c r="C93" s="76" t="s">
        <v>171</v>
      </c>
    </row>
    <row r="94" spans="1:3" ht="15" x14ac:dyDescent="0.25">
      <c r="A94" s="70">
        <v>89</v>
      </c>
      <c r="B94" s="208" t="s">
        <v>369</v>
      </c>
      <c r="C94" s="76" t="s">
        <v>172</v>
      </c>
    </row>
    <row r="95" spans="1:3" ht="15" x14ac:dyDescent="0.25">
      <c r="A95" s="70">
        <v>90</v>
      </c>
      <c r="B95" s="209" t="s">
        <v>370</v>
      </c>
      <c r="C95" s="76" t="s">
        <v>173</v>
      </c>
    </row>
    <row r="96" spans="1:3" ht="15" x14ac:dyDescent="0.25">
      <c r="A96" s="70">
        <v>91</v>
      </c>
      <c r="B96" s="208" t="s">
        <v>371</v>
      </c>
      <c r="C96" s="76" t="s">
        <v>174</v>
      </c>
    </row>
    <row r="97" spans="1:3" ht="15" x14ac:dyDescent="0.25">
      <c r="A97" s="70">
        <v>92</v>
      </c>
      <c r="B97" s="209" t="s">
        <v>372</v>
      </c>
      <c r="C97" s="76" t="s">
        <v>175</v>
      </c>
    </row>
    <row r="98" spans="1:3" ht="15" x14ac:dyDescent="0.25">
      <c r="A98" s="70">
        <v>93</v>
      </c>
      <c r="B98" s="208" t="s">
        <v>373</v>
      </c>
      <c r="C98" s="76" t="s">
        <v>176</v>
      </c>
    </row>
    <row r="99" spans="1:3" ht="15" x14ac:dyDescent="0.25">
      <c r="A99" s="70">
        <v>94</v>
      </c>
      <c r="B99" s="209" t="s">
        <v>374</v>
      </c>
      <c r="C99" s="76" t="s">
        <v>177</v>
      </c>
    </row>
    <row r="100" spans="1:3" ht="15" x14ac:dyDescent="0.25">
      <c r="A100" s="70">
        <v>95</v>
      </c>
      <c r="B100" s="208" t="s">
        <v>375</v>
      </c>
      <c r="C100" s="76" t="s">
        <v>178</v>
      </c>
    </row>
    <row r="101" spans="1:3" ht="15" x14ac:dyDescent="0.25">
      <c r="A101" s="70">
        <v>96</v>
      </c>
      <c r="B101" s="209" t="s">
        <v>376</v>
      </c>
      <c r="C101" s="76" t="s">
        <v>179</v>
      </c>
    </row>
    <row r="102" spans="1:3" ht="15" x14ac:dyDescent="0.25">
      <c r="A102" s="70">
        <v>97</v>
      </c>
      <c r="B102" s="208" t="s">
        <v>377</v>
      </c>
      <c r="C102" s="76" t="s">
        <v>180</v>
      </c>
    </row>
    <row r="103" spans="1:3" ht="15" x14ac:dyDescent="0.25">
      <c r="A103" s="70">
        <v>98</v>
      </c>
      <c r="B103" s="209" t="s">
        <v>378</v>
      </c>
      <c r="C103" s="76" t="s">
        <v>181</v>
      </c>
    </row>
    <row r="104" spans="1:3" ht="15" x14ac:dyDescent="0.25">
      <c r="A104" s="70">
        <v>99</v>
      </c>
      <c r="B104" s="208" t="s">
        <v>379</v>
      </c>
      <c r="C104" s="76" t="s">
        <v>182</v>
      </c>
    </row>
    <row r="105" spans="1:3" ht="15" x14ac:dyDescent="0.25">
      <c r="A105" s="70">
        <v>100</v>
      </c>
      <c r="B105" s="209" t="s">
        <v>380</v>
      </c>
      <c r="C105" s="76" t="s">
        <v>183</v>
      </c>
    </row>
    <row r="106" spans="1:3" ht="15" x14ac:dyDescent="0.25">
      <c r="A106" s="70">
        <v>101</v>
      </c>
      <c r="B106" s="208" t="s">
        <v>381</v>
      </c>
      <c r="C106" s="76" t="s">
        <v>184</v>
      </c>
    </row>
    <row r="107" spans="1:3" ht="15" x14ac:dyDescent="0.25">
      <c r="A107" s="70">
        <v>102</v>
      </c>
      <c r="B107" s="209" t="s">
        <v>382</v>
      </c>
      <c r="C107" s="76" t="s">
        <v>185</v>
      </c>
    </row>
    <row r="108" spans="1:3" ht="15" x14ac:dyDescent="0.25">
      <c r="A108" s="70">
        <v>103</v>
      </c>
      <c r="B108" s="208" t="s">
        <v>383</v>
      </c>
      <c r="C108" s="76" t="s">
        <v>186</v>
      </c>
    </row>
    <row r="109" spans="1:3" ht="15" x14ac:dyDescent="0.25">
      <c r="A109" s="70">
        <v>104</v>
      </c>
      <c r="B109" s="209" t="s">
        <v>384</v>
      </c>
      <c r="C109" s="76" t="s">
        <v>187</v>
      </c>
    </row>
    <row r="110" spans="1:3" ht="15" x14ac:dyDescent="0.25">
      <c r="A110" s="70">
        <v>105</v>
      </c>
      <c r="B110" s="208" t="s">
        <v>385</v>
      </c>
      <c r="C110" s="76" t="s">
        <v>188</v>
      </c>
    </row>
    <row r="111" spans="1:3" ht="15" x14ac:dyDescent="0.25">
      <c r="A111" s="70">
        <v>106</v>
      </c>
      <c r="B111" s="209" t="s">
        <v>386</v>
      </c>
      <c r="C111" s="76" t="s">
        <v>189</v>
      </c>
    </row>
    <row r="112" spans="1:3" ht="15" x14ac:dyDescent="0.25">
      <c r="A112" s="70">
        <v>107</v>
      </c>
      <c r="B112" s="208" t="s">
        <v>387</v>
      </c>
      <c r="C112" s="76" t="s">
        <v>190</v>
      </c>
    </row>
    <row r="113" spans="1:3" ht="15" x14ac:dyDescent="0.25">
      <c r="A113" s="70">
        <v>108</v>
      </c>
      <c r="B113" s="209" t="s">
        <v>388</v>
      </c>
      <c r="C113" s="76" t="s">
        <v>191</v>
      </c>
    </row>
    <row r="114" spans="1:3" ht="15" x14ac:dyDescent="0.25">
      <c r="A114" s="70">
        <v>109</v>
      </c>
      <c r="B114" s="208" t="s">
        <v>389</v>
      </c>
      <c r="C114" s="76" t="s">
        <v>192</v>
      </c>
    </row>
    <row r="115" spans="1:3" ht="15" x14ac:dyDescent="0.25">
      <c r="A115" s="70">
        <v>110</v>
      </c>
      <c r="B115" s="209" t="s">
        <v>390</v>
      </c>
      <c r="C115" s="76" t="s">
        <v>193</v>
      </c>
    </row>
    <row r="116" spans="1:3" ht="15" x14ac:dyDescent="0.25">
      <c r="A116" s="70">
        <v>111</v>
      </c>
      <c r="B116" s="208" t="s">
        <v>391</v>
      </c>
      <c r="C116" s="76" t="s">
        <v>194</v>
      </c>
    </row>
    <row r="117" spans="1:3" ht="15" x14ac:dyDescent="0.25">
      <c r="A117" s="70">
        <v>112</v>
      </c>
      <c r="B117" s="209" t="s">
        <v>392</v>
      </c>
      <c r="C117" s="76" t="s">
        <v>195</v>
      </c>
    </row>
    <row r="118" spans="1:3" ht="15" x14ac:dyDescent="0.25">
      <c r="A118" s="70">
        <v>113</v>
      </c>
      <c r="B118" s="208" t="s">
        <v>393</v>
      </c>
      <c r="C118" s="76" t="s">
        <v>196</v>
      </c>
    </row>
    <row r="119" spans="1:3" ht="15" x14ac:dyDescent="0.25">
      <c r="A119" s="70">
        <v>114</v>
      </c>
      <c r="B119" s="209" t="s">
        <v>394</v>
      </c>
      <c r="C119" s="76" t="s">
        <v>197</v>
      </c>
    </row>
    <row r="120" spans="1:3" ht="15" x14ac:dyDescent="0.25">
      <c r="A120" s="70">
        <v>115</v>
      </c>
      <c r="B120" s="208" t="s">
        <v>395</v>
      </c>
      <c r="C120" s="76" t="s">
        <v>198</v>
      </c>
    </row>
    <row r="121" spans="1:3" ht="15" x14ac:dyDescent="0.25">
      <c r="A121" s="70">
        <v>116</v>
      </c>
      <c r="B121" s="209" t="s">
        <v>396</v>
      </c>
      <c r="C121" s="76" t="s">
        <v>199</v>
      </c>
    </row>
    <row r="122" spans="1:3" ht="15" x14ac:dyDescent="0.25">
      <c r="A122" s="70">
        <v>117</v>
      </c>
      <c r="B122" s="208" t="s">
        <v>397</v>
      </c>
      <c r="C122" s="76" t="s">
        <v>200</v>
      </c>
    </row>
    <row r="123" spans="1:3" ht="15" x14ac:dyDescent="0.25">
      <c r="A123" s="70">
        <v>118</v>
      </c>
      <c r="B123" s="209" t="s">
        <v>398</v>
      </c>
      <c r="C123" s="76" t="s">
        <v>201</v>
      </c>
    </row>
    <row r="124" spans="1:3" ht="15" x14ac:dyDescent="0.25">
      <c r="A124" s="70">
        <v>119</v>
      </c>
      <c r="B124" s="208" t="s">
        <v>399</v>
      </c>
      <c r="C124" s="76" t="s">
        <v>202</v>
      </c>
    </row>
    <row r="125" spans="1:3" ht="15" x14ac:dyDescent="0.25">
      <c r="A125" s="70">
        <v>120</v>
      </c>
      <c r="B125" s="209" t="s">
        <v>400</v>
      </c>
      <c r="C125" s="76" t="s">
        <v>203</v>
      </c>
    </row>
    <row r="126" spans="1:3" ht="15" x14ac:dyDescent="0.25">
      <c r="A126" s="70">
        <v>121</v>
      </c>
      <c r="B126" s="208" t="s">
        <v>401</v>
      </c>
      <c r="C126" s="76" t="s">
        <v>204</v>
      </c>
    </row>
    <row r="127" spans="1:3" ht="15" x14ac:dyDescent="0.25">
      <c r="A127" s="70">
        <v>122</v>
      </c>
      <c r="B127" s="209" t="s">
        <v>402</v>
      </c>
      <c r="C127" s="76" t="s">
        <v>205</v>
      </c>
    </row>
    <row r="128" spans="1:3" ht="15" x14ac:dyDescent="0.25">
      <c r="A128" s="70">
        <v>123</v>
      </c>
      <c r="B128" s="208" t="s">
        <v>403</v>
      </c>
      <c r="C128" s="76" t="s">
        <v>206</v>
      </c>
    </row>
    <row r="129" spans="1:3" ht="15" x14ac:dyDescent="0.25">
      <c r="A129" s="70">
        <v>124</v>
      </c>
      <c r="B129" s="209" t="s">
        <v>404</v>
      </c>
      <c r="C129" s="76" t="s">
        <v>207</v>
      </c>
    </row>
    <row r="130" spans="1:3" ht="15" x14ac:dyDescent="0.25">
      <c r="A130" s="70">
        <v>125</v>
      </c>
      <c r="B130" s="208" t="s">
        <v>405</v>
      </c>
      <c r="C130" s="76" t="s">
        <v>208</v>
      </c>
    </row>
    <row r="131" spans="1:3" ht="15" x14ac:dyDescent="0.25">
      <c r="A131" s="70">
        <v>126</v>
      </c>
      <c r="B131" s="209" t="s">
        <v>406</v>
      </c>
      <c r="C131" s="76" t="s">
        <v>209</v>
      </c>
    </row>
    <row r="132" spans="1:3" ht="15" x14ac:dyDescent="0.25">
      <c r="A132" s="70">
        <v>127</v>
      </c>
      <c r="B132" s="208" t="s">
        <v>407</v>
      </c>
      <c r="C132" s="76" t="s">
        <v>210</v>
      </c>
    </row>
    <row r="133" spans="1:3" ht="15" x14ac:dyDescent="0.25">
      <c r="A133" s="70">
        <v>128</v>
      </c>
      <c r="B133" s="209" t="s">
        <v>408</v>
      </c>
      <c r="C133" s="76" t="s">
        <v>211</v>
      </c>
    </row>
    <row r="134" spans="1:3" ht="15" x14ac:dyDescent="0.25">
      <c r="A134" s="70">
        <v>129</v>
      </c>
      <c r="B134" s="208" t="s">
        <v>409</v>
      </c>
      <c r="C134" s="76" t="s">
        <v>212</v>
      </c>
    </row>
    <row r="135" spans="1:3" ht="15" x14ac:dyDescent="0.25">
      <c r="A135" s="70">
        <v>130</v>
      </c>
      <c r="B135" s="209" t="s">
        <v>410</v>
      </c>
      <c r="C135" s="76" t="s">
        <v>213</v>
      </c>
    </row>
    <row r="136" spans="1:3" ht="15" x14ac:dyDescent="0.25">
      <c r="A136" s="70">
        <v>131</v>
      </c>
      <c r="B136" s="208" t="s">
        <v>411</v>
      </c>
      <c r="C136" s="76" t="s">
        <v>214</v>
      </c>
    </row>
    <row r="137" spans="1:3" ht="15" x14ac:dyDescent="0.25">
      <c r="A137" s="70">
        <v>132</v>
      </c>
      <c r="B137" s="209" t="s">
        <v>412</v>
      </c>
      <c r="C137" s="76" t="s">
        <v>215</v>
      </c>
    </row>
    <row r="138" spans="1:3" ht="15" x14ac:dyDescent="0.25">
      <c r="A138" s="70">
        <v>133</v>
      </c>
      <c r="B138" s="208" t="s">
        <v>413</v>
      </c>
      <c r="C138" s="76" t="s">
        <v>216</v>
      </c>
    </row>
    <row r="139" spans="1:3" ht="15" x14ac:dyDescent="0.25">
      <c r="A139" s="70">
        <v>134</v>
      </c>
      <c r="B139" s="209" t="s">
        <v>414</v>
      </c>
      <c r="C139" s="76" t="s">
        <v>217</v>
      </c>
    </row>
    <row r="140" spans="1:3" ht="15" x14ac:dyDescent="0.25">
      <c r="A140" s="70">
        <v>135</v>
      </c>
      <c r="B140" s="208" t="s">
        <v>415</v>
      </c>
      <c r="C140" s="76" t="s">
        <v>218</v>
      </c>
    </row>
    <row r="141" spans="1:3" ht="15" x14ac:dyDescent="0.25">
      <c r="A141" s="70">
        <v>136</v>
      </c>
      <c r="B141" s="209" t="s">
        <v>416</v>
      </c>
      <c r="C141" s="76" t="s">
        <v>219</v>
      </c>
    </row>
    <row r="142" spans="1:3" ht="15" x14ac:dyDescent="0.25">
      <c r="A142" s="70">
        <v>137</v>
      </c>
      <c r="B142" s="208" t="s">
        <v>417</v>
      </c>
      <c r="C142" s="76" t="s">
        <v>220</v>
      </c>
    </row>
    <row r="143" spans="1:3" ht="15" x14ac:dyDescent="0.25">
      <c r="A143" s="70">
        <v>138</v>
      </c>
      <c r="B143" s="209" t="s">
        <v>418</v>
      </c>
      <c r="C143" s="76" t="s">
        <v>221</v>
      </c>
    </row>
    <row r="144" spans="1:3" ht="15" x14ac:dyDescent="0.25">
      <c r="A144" s="70">
        <v>139</v>
      </c>
      <c r="B144" s="208" t="s">
        <v>419</v>
      </c>
      <c r="C144" s="76" t="s">
        <v>222</v>
      </c>
    </row>
    <row r="145" spans="1:3" ht="15" x14ac:dyDescent="0.25">
      <c r="A145" s="70">
        <v>140</v>
      </c>
      <c r="B145" s="209" t="s">
        <v>420</v>
      </c>
      <c r="C145" s="76" t="s">
        <v>223</v>
      </c>
    </row>
    <row r="146" spans="1:3" ht="15" x14ac:dyDescent="0.25">
      <c r="A146" s="70">
        <v>141</v>
      </c>
      <c r="B146" s="208" t="s">
        <v>421</v>
      </c>
      <c r="C146" s="76" t="s">
        <v>224</v>
      </c>
    </row>
    <row r="147" spans="1:3" ht="15" x14ac:dyDescent="0.25">
      <c r="A147" s="70">
        <v>142</v>
      </c>
      <c r="B147" s="209" t="s">
        <v>422</v>
      </c>
      <c r="C147" s="76" t="s">
        <v>225</v>
      </c>
    </row>
    <row r="148" spans="1:3" ht="15" x14ac:dyDescent="0.25">
      <c r="A148" s="70">
        <v>143</v>
      </c>
      <c r="B148" s="208" t="s">
        <v>423</v>
      </c>
      <c r="C148" s="76" t="s">
        <v>226</v>
      </c>
    </row>
    <row r="149" spans="1:3" ht="15" x14ac:dyDescent="0.25">
      <c r="A149" s="70">
        <v>144</v>
      </c>
      <c r="B149" s="209" t="s">
        <v>424</v>
      </c>
      <c r="C149" s="76" t="s">
        <v>227</v>
      </c>
    </row>
    <row r="150" spans="1:3" ht="15" x14ac:dyDescent="0.25">
      <c r="A150" s="70">
        <v>145</v>
      </c>
      <c r="B150" s="208" t="s">
        <v>425</v>
      </c>
      <c r="C150" s="76" t="s">
        <v>228</v>
      </c>
    </row>
    <row r="151" spans="1:3" ht="15" x14ac:dyDescent="0.25">
      <c r="A151" s="70">
        <v>146</v>
      </c>
      <c r="B151" s="209" t="s">
        <v>426</v>
      </c>
      <c r="C151" s="76" t="s">
        <v>229</v>
      </c>
    </row>
    <row r="152" spans="1:3" ht="15" x14ac:dyDescent="0.25">
      <c r="A152" s="70">
        <v>147</v>
      </c>
      <c r="B152" s="208" t="s">
        <v>427</v>
      </c>
      <c r="C152" s="76" t="s">
        <v>230</v>
      </c>
    </row>
    <row r="153" spans="1:3" ht="15" x14ac:dyDescent="0.25">
      <c r="A153" s="70">
        <v>148</v>
      </c>
      <c r="B153" s="209" t="s">
        <v>428</v>
      </c>
      <c r="C153" s="76" t="s">
        <v>231</v>
      </c>
    </row>
    <row r="154" spans="1:3" ht="15" x14ac:dyDescent="0.25">
      <c r="A154" s="70">
        <v>149</v>
      </c>
      <c r="B154" s="208" t="s">
        <v>429</v>
      </c>
      <c r="C154" s="76" t="s">
        <v>232</v>
      </c>
    </row>
    <row r="155" spans="1:3" ht="15" x14ac:dyDescent="0.25">
      <c r="A155" s="70">
        <v>150</v>
      </c>
      <c r="B155" s="209" t="s">
        <v>430</v>
      </c>
      <c r="C155" s="76" t="s">
        <v>233</v>
      </c>
    </row>
    <row r="156" spans="1:3" ht="15" x14ac:dyDescent="0.25">
      <c r="A156" s="70">
        <v>151</v>
      </c>
      <c r="B156" s="208" t="s">
        <v>431</v>
      </c>
      <c r="C156" s="76" t="s">
        <v>234</v>
      </c>
    </row>
    <row r="157" spans="1:3" ht="15" x14ac:dyDescent="0.25">
      <c r="A157" s="70">
        <v>152</v>
      </c>
      <c r="B157" s="209" t="s">
        <v>432</v>
      </c>
      <c r="C157" s="76" t="s">
        <v>235</v>
      </c>
    </row>
    <row r="158" spans="1:3" ht="15" x14ac:dyDescent="0.25">
      <c r="A158" s="70">
        <v>153</v>
      </c>
      <c r="B158" s="208" t="s">
        <v>433</v>
      </c>
      <c r="C158" s="76" t="s">
        <v>236</v>
      </c>
    </row>
    <row r="159" spans="1:3" ht="15" x14ac:dyDescent="0.25">
      <c r="A159" s="70">
        <v>154</v>
      </c>
      <c r="B159" s="209" t="s">
        <v>434</v>
      </c>
      <c r="C159" s="76" t="s">
        <v>237</v>
      </c>
    </row>
    <row r="160" spans="1:3" ht="15" x14ac:dyDescent="0.25">
      <c r="A160" s="70">
        <v>155</v>
      </c>
      <c r="B160" s="208" t="s">
        <v>435</v>
      </c>
      <c r="C160" s="76" t="s">
        <v>238</v>
      </c>
    </row>
    <row r="161" spans="1:3" ht="15" x14ac:dyDescent="0.25">
      <c r="A161" s="70">
        <v>156</v>
      </c>
      <c r="B161" s="209" t="s">
        <v>436</v>
      </c>
      <c r="C161" s="76" t="s">
        <v>239</v>
      </c>
    </row>
    <row r="162" spans="1:3" ht="15" x14ac:dyDescent="0.25">
      <c r="A162" s="70">
        <v>157</v>
      </c>
      <c r="B162" s="208" t="s">
        <v>437</v>
      </c>
      <c r="C162" s="76" t="s">
        <v>240</v>
      </c>
    </row>
    <row r="163" spans="1:3" ht="15" x14ac:dyDescent="0.25">
      <c r="A163" s="70">
        <v>158</v>
      </c>
      <c r="B163" s="209" t="s">
        <v>438</v>
      </c>
      <c r="C163" s="76" t="s">
        <v>241</v>
      </c>
    </row>
    <row r="164" spans="1:3" ht="15" x14ac:dyDescent="0.25">
      <c r="A164" s="70">
        <v>159</v>
      </c>
      <c r="B164" s="208" t="s">
        <v>439</v>
      </c>
      <c r="C164" s="76" t="s">
        <v>242</v>
      </c>
    </row>
    <row r="165" spans="1:3" ht="15" x14ac:dyDescent="0.25">
      <c r="A165" s="70">
        <v>160</v>
      </c>
      <c r="B165" s="209" t="s">
        <v>440</v>
      </c>
      <c r="C165" s="76" t="s">
        <v>243</v>
      </c>
    </row>
    <row r="166" spans="1:3" ht="15" x14ac:dyDescent="0.25">
      <c r="A166" s="70">
        <v>161</v>
      </c>
      <c r="B166" s="208" t="s">
        <v>441</v>
      </c>
      <c r="C166" s="76" t="s">
        <v>244</v>
      </c>
    </row>
    <row r="167" spans="1:3" ht="15" x14ac:dyDescent="0.25">
      <c r="A167" s="70">
        <v>162</v>
      </c>
      <c r="B167" s="209" t="s">
        <v>442</v>
      </c>
      <c r="C167" s="76" t="s">
        <v>245</v>
      </c>
    </row>
    <row r="168" spans="1:3" ht="15" x14ac:dyDescent="0.25">
      <c r="A168" s="70">
        <v>163</v>
      </c>
      <c r="B168" s="208" t="s">
        <v>443</v>
      </c>
      <c r="C168" s="76" t="s">
        <v>246</v>
      </c>
    </row>
    <row r="169" spans="1:3" ht="15" x14ac:dyDescent="0.25">
      <c r="A169" s="70">
        <v>164</v>
      </c>
      <c r="B169" s="209" t="s">
        <v>444</v>
      </c>
      <c r="C169" s="76" t="s">
        <v>247</v>
      </c>
    </row>
    <row r="170" spans="1:3" ht="15" x14ac:dyDescent="0.25">
      <c r="A170" s="70">
        <v>165</v>
      </c>
      <c r="B170" s="208" t="s">
        <v>445</v>
      </c>
      <c r="C170" s="76" t="s">
        <v>248</v>
      </c>
    </row>
    <row r="171" spans="1:3" ht="15" x14ac:dyDescent="0.25">
      <c r="A171" s="70">
        <v>166</v>
      </c>
      <c r="B171" s="209" t="s">
        <v>446</v>
      </c>
      <c r="C171" s="76" t="s">
        <v>249</v>
      </c>
    </row>
    <row r="172" spans="1:3" ht="15" x14ac:dyDescent="0.25">
      <c r="A172" s="70">
        <v>167</v>
      </c>
      <c r="B172" s="208" t="s">
        <v>447</v>
      </c>
      <c r="C172" s="76" t="s">
        <v>250</v>
      </c>
    </row>
    <row r="173" spans="1:3" ht="15" x14ac:dyDescent="0.25">
      <c r="A173" s="70">
        <v>168</v>
      </c>
      <c r="B173" s="209" t="s">
        <v>448</v>
      </c>
      <c r="C173" s="76" t="s">
        <v>251</v>
      </c>
    </row>
    <row r="174" spans="1:3" ht="15" x14ac:dyDescent="0.25">
      <c r="A174" s="70">
        <v>169</v>
      </c>
      <c r="B174" s="208" t="s">
        <v>449</v>
      </c>
      <c r="C174" s="76" t="s">
        <v>252</v>
      </c>
    </row>
    <row r="175" spans="1:3" ht="15" x14ac:dyDescent="0.25">
      <c r="A175" s="70">
        <v>170</v>
      </c>
      <c r="B175" s="209" t="s">
        <v>450</v>
      </c>
      <c r="C175" s="76" t="s">
        <v>253</v>
      </c>
    </row>
    <row r="176" spans="1:3" ht="15" x14ac:dyDescent="0.25">
      <c r="A176" s="70">
        <v>171</v>
      </c>
      <c r="B176" s="208" t="s">
        <v>451</v>
      </c>
      <c r="C176" s="76" t="s">
        <v>254</v>
      </c>
    </row>
    <row r="177" spans="1:3" ht="15" x14ac:dyDescent="0.25">
      <c r="A177" s="70">
        <v>172</v>
      </c>
      <c r="B177" s="209" t="s">
        <v>452</v>
      </c>
      <c r="C177" s="76" t="s">
        <v>255</v>
      </c>
    </row>
    <row r="178" spans="1:3" ht="15" x14ac:dyDescent="0.25">
      <c r="A178" s="70">
        <v>173</v>
      </c>
      <c r="B178" s="208" t="s">
        <v>453</v>
      </c>
      <c r="C178" s="76" t="s">
        <v>256</v>
      </c>
    </row>
    <row r="179" spans="1:3" ht="15" x14ac:dyDescent="0.25">
      <c r="A179" s="70">
        <v>174</v>
      </c>
      <c r="B179" s="209" t="s">
        <v>454</v>
      </c>
      <c r="C179" s="76" t="s">
        <v>257</v>
      </c>
    </row>
    <row r="180" spans="1:3" ht="15" x14ac:dyDescent="0.25">
      <c r="A180" s="70">
        <v>175</v>
      </c>
      <c r="B180" s="208" t="s">
        <v>455</v>
      </c>
      <c r="C180" s="76" t="s">
        <v>258</v>
      </c>
    </row>
    <row r="181" spans="1:3" ht="15" x14ac:dyDescent="0.25">
      <c r="A181" s="70">
        <v>176</v>
      </c>
      <c r="B181" s="209" t="s">
        <v>456</v>
      </c>
      <c r="C181" s="76" t="s">
        <v>259</v>
      </c>
    </row>
    <row r="182" spans="1:3" ht="15" x14ac:dyDescent="0.25">
      <c r="A182" s="70">
        <v>177</v>
      </c>
      <c r="B182" s="208" t="s">
        <v>457</v>
      </c>
      <c r="C182" s="76" t="s">
        <v>260</v>
      </c>
    </row>
    <row r="183" spans="1:3" ht="15" x14ac:dyDescent="0.25">
      <c r="A183" s="70">
        <v>178</v>
      </c>
      <c r="B183" s="209" t="s">
        <v>458</v>
      </c>
      <c r="C183" s="76" t="s">
        <v>261</v>
      </c>
    </row>
    <row r="184" spans="1:3" ht="15" x14ac:dyDescent="0.25">
      <c r="A184" s="70">
        <v>179</v>
      </c>
      <c r="B184" s="208" t="s">
        <v>459</v>
      </c>
      <c r="C184" s="76" t="s">
        <v>262</v>
      </c>
    </row>
    <row r="185" spans="1:3" ht="15" x14ac:dyDescent="0.25">
      <c r="A185" s="70">
        <v>180</v>
      </c>
      <c r="B185" s="209" t="s">
        <v>460</v>
      </c>
      <c r="C185" s="76" t="s">
        <v>263</v>
      </c>
    </row>
    <row r="186" spans="1:3" ht="15" x14ac:dyDescent="0.25">
      <c r="A186" s="70">
        <v>181</v>
      </c>
      <c r="B186" s="208" t="s">
        <v>461</v>
      </c>
      <c r="C186" s="76" t="s">
        <v>264</v>
      </c>
    </row>
    <row r="187" spans="1:3" ht="15" x14ac:dyDescent="0.25">
      <c r="A187" s="70">
        <v>182</v>
      </c>
      <c r="B187" s="209" t="s">
        <v>462</v>
      </c>
      <c r="C187" s="76" t="s">
        <v>265</v>
      </c>
    </row>
    <row r="188" spans="1:3" ht="15" x14ac:dyDescent="0.25">
      <c r="A188" s="70">
        <v>183</v>
      </c>
      <c r="B188" s="208" t="s">
        <v>463</v>
      </c>
      <c r="C188" s="76" t="s">
        <v>266</v>
      </c>
    </row>
    <row r="189" spans="1:3" ht="15" x14ac:dyDescent="0.25">
      <c r="A189" s="70">
        <v>184</v>
      </c>
      <c r="B189" s="209" t="s">
        <v>464</v>
      </c>
      <c r="C189" s="76" t="s">
        <v>267</v>
      </c>
    </row>
    <row r="190" spans="1:3" ht="15" x14ac:dyDescent="0.25">
      <c r="A190" s="70">
        <v>185</v>
      </c>
      <c r="B190" s="208" t="s">
        <v>465</v>
      </c>
      <c r="C190" s="76" t="s">
        <v>268</v>
      </c>
    </row>
    <row r="191" spans="1:3" ht="15" x14ac:dyDescent="0.25">
      <c r="A191" s="70">
        <v>186</v>
      </c>
      <c r="B191" s="209" t="s">
        <v>466</v>
      </c>
      <c r="C191" s="76" t="s">
        <v>269</v>
      </c>
    </row>
    <row r="192" spans="1:3" ht="15" x14ac:dyDescent="0.25">
      <c r="A192" s="70">
        <v>187</v>
      </c>
      <c r="B192" s="208" t="s">
        <v>467</v>
      </c>
      <c r="C192" s="76" t="s">
        <v>270</v>
      </c>
    </row>
    <row r="193" spans="1:3" ht="15" x14ac:dyDescent="0.25">
      <c r="A193" s="70">
        <v>188</v>
      </c>
      <c r="B193" s="209" t="s">
        <v>468</v>
      </c>
      <c r="C193" s="76" t="s">
        <v>271</v>
      </c>
    </row>
    <row r="194" spans="1:3" ht="15" x14ac:dyDescent="0.25">
      <c r="A194" s="70">
        <v>189</v>
      </c>
      <c r="B194" s="208" t="s">
        <v>469</v>
      </c>
      <c r="C194" s="76" t="s">
        <v>272</v>
      </c>
    </row>
    <row r="195" spans="1:3" ht="15" x14ac:dyDescent="0.25">
      <c r="A195" s="70">
        <v>190</v>
      </c>
      <c r="B195" s="209" t="s">
        <v>470</v>
      </c>
      <c r="C195" s="76" t="s">
        <v>273</v>
      </c>
    </row>
    <row r="196" spans="1:3" ht="15" x14ac:dyDescent="0.25">
      <c r="A196" s="70">
        <v>191</v>
      </c>
      <c r="B196" s="208" t="s">
        <v>471</v>
      </c>
      <c r="C196" s="76" t="s">
        <v>274</v>
      </c>
    </row>
    <row r="197" spans="1:3" ht="15" x14ac:dyDescent="0.25">
      <c r="A197" s="70">
        <v>192</v>
      </c>
      <c r="B197" s="209" t="s">
        <v>472</v>
      </c>
      <c r="C197" s="76" t="s">
        <v>275</v>
      </c>
    </row>
    <row r="198" spans="1:3" ht="15" x14ac:dyDescent="0.25">
      <c r="A198" s="70">
        <v>193</v>
      </c>
      <c r="B198" s="208" t="s">
        <v>473</v>
      </c>
      <c r="C198" s="76" t="s">
        <v>276</v>
      </c>
    </row>
    <row r="199" spans="1:3" ht="15" x14ac:dyDescent="0.25">
      <c r="A199" s="70">
        <v>194</v>
      </c>
      <c r="B199" s="209" t="s">
        <v>474</v>
      </c>
      <c r="C199" s="76" t="s">
        <v>277</v>
      </c>
    </row>
    <row r="200" spans="1:3" ht="15" x14ac:dyDescent="0.25">
      <c r="A200" s="70">
        <v>195</v>
      </c>
      <c r="B200" s="208" t="s">
        <v>475</v>
      </c>
      <c r="C200" s="76" t="s">
        <v>278</v>
      </c>
    </row>
    <row r="201" spans="1:3" ht="15" x14ac:dyDescent="0.25">
      <c r="A201" s="70">
        <v>196</v>
      </c>
      <c r="B201" s="209" t="s">
        <v>476</v>
      </c>
      <c r="C201" s="76" t="s">
        <v>279</v>
      </c>
    </row>
    <row r="202" spans="1:3" ht="15" x14ac:dyDescent="0.25">
      <c r="A202" s="70">
        <v>197</v>
      </c>
      <c r="B202" s="208" t="s">
        <v>477</v>
      </c>
      <c r="C202" s="76" t="s">
        <v>280</v>
      </c>
    </row>
    <row r="203" spans="1:3" ht="15" x14ac:dyDescent="0.25">
      <c r="A203" s="70">
        <v>198</v>
      </c>
      <c r="B203" s="209" t="s">
        <v>478</v>
      </c>
      <c r="C203" s="76" t="s">
        <v>281</v>
      </c>
    </row>
    <row r="204" spans="1:3" ht="15" x14ac:dyDescent="0.25">
      <c r="A204" s="70">
        <v>199</v>
      </c>
      <c r="B204" s="208" t="s">
        <v>479</v>
      </c>
      <c r="C204" s="76" t="s">
        <v>282</v>
      </c>
    </row>
    <row r="205" spans="1:3" ht="15" x14ac:dyDescent="0.25">
      <c r="A205" s="70">
        <v>200</v>
      </c>
      <c r="B205" s="209" t="s">
        <v>480</v>
      </c>
      <c r="C205" s="76" t="s">
        <v>283</v>
      </c>
    </row>
  </sheetData>
  <mergeCells count="5">
    <mergeCell ref="A1:C1"/>
    <mergeCell ref="A2:C2"/>
    <mergeCell ref="A4:A5"/>
    <mergeCell ref="B4:B5"/>
    <mergeCell ref="C4:C5"/>
  </mergeCells>
  <pageMargins left="0.70866141732283472" right="0.70866141732283472" top="0.74803149606299213" bottom="0.74803149606299213" header="0.31496062992125984" footer="0.31496062992125984"/>
  <pageSetup paperSize="256" scale="67" orientation="landscape" horizontalDpi="300" verticalDpi="3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L64"/>
  <sheetViews>
    <sheetView view="pageBreakPreview" topLeftCell="A46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PERSEDIAAN'!B25</f>
        <v>Nama Barang20</v>
      </c>
    </row>
    <row r="9" spans="1:12" x14ac:dyDescent="0.2">
      <c r="A9" s="42" t="s">
        <v>7</v>
      </c>
      <c r="B9" s="42" t="s">
        <v>2</v>
      </c>
      <c r="C9" s="62" t="str">
        <f>'DAFTAR KODE PERSEDIAAN'!C25</f>
        <v>a20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AWAL'!D25</f>
        <v>0</v>
      </c>
      <c r="H16" s="143">
        <f>'INPUT SALDO AWAL'!E25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3:C43"/>
    <mergeCell ref="B38:C38"/>
    <mergeCell ref="B39:C39"/>
    <mergeCell ref="B40:C40"/>
    <mergeCell ref="B41:C41"/>
    <mergeCell ref="B42:C42"/>
    <mergeCell ref="B33:C33"/>
    <mergeCell ref="B34:C34"/>
    <mergeCell ref="B35:C35"/>
    <mergeCell ref="B36:C36"/>
    <mergeCell ref="B37:C3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F13:F14"/>
    <mergeCell ref="G13:G14"/>
    <mergeCell ref="B21:C21"/>
    <mergeCell ref="B15:C15"/>
    <mergeCell ref="B19:C19"/>
    <mergeCell ref="B20:C20"/>
    <mergeCell ref="B18:C18"/>
    <mergeCell ref="B16:C16"/>
    <mergeCell ref="B17:C17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B23:C23"/>
    <mergeCell ref="B45:C45"/>
    <mergeCell ref="B47:C47"/>
    <mergeCell ref="B48:C48"/>
    <mergeCell ref="B46:C46"/>
    <mergeCell ref="B44:C44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4" orientation="landscape" horizontalDpi="4294967293" r:id="rId1"/>
  <headerFooter>
    <oddHeader>&amp;R47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PERSEDIAAN'!B26</f>
        <v>Nama Barang21</v>
      </c>
    </row>
    <row r="9" spans="1:12" x14ac:dyDescent="0.2">
      <c r="A9" s="42" t="s">
        <v>7</v>
      </c>
      <c r="B9" s="42" t="s">
        <v>2</v>
      </c>
      <c r="C9" s="62" t="str">
        <f>'DAFTAR KODE PERSEDIAAN'!C26</f>
        <v>a21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AWAL'!D26</f>
        <v>0</v>
      </c>
      <c r="H16" s="143">
        <f>'INPUT SALDO AWAL'!E26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3:C23"/>
    <mergeCell ref="B15:C15"/>
    <mergeCell ref="B19:C19"/>
    <mergeCell ref="B18:C18"/>
    <mergeCell ref="B16:C16"/>
    <mergeCell ref="B17:C17"/>
    <mergeCell ref="B20:C20"/>
    <mergeCell ref="B21:C21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4" orientation="landscape" horizontalDpi="4294967293" r:id="rId1"/>
  <headerFooter>
    <oddHeader>&amp;R47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PERSEDIAAN'!B27</f>
        <v>Nama Barang22</v>
      </c>
    </row>
    <row r="9" spans="1:12" x14ac:dyDescent="0.2">
      <c r="A9" s="42" t="s">
        <v>7</v>
      </c>
      <c r="B9" s="42" t="s">
        <v>2</v>
      </c>
      <c r="C9" s="62" t="str">
        <f>'DAFTAR KODE PERSEDIAAN'!C27</f>
        <v>a22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AWAL'!D27</f>
        <v>0</v>
      </c>
      <c r="H16" s="143">
        <f>'INPUT SALDO AWAL'!E27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18:C18"/>
    <mergeCell ref="B16:C16"/>
    <mergeCell ref="B17:C17"/>
    <mergeCell ref="B20:C20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4" orientation="landscape" horizontalDpi="4294967293" r:id="rId1"/>
  <headerFooter>
    <oddHeader>&amp;R47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PERSEDIAAN'!B28</f>
        <v>Nama Barang23</v>
      </c>
    </row>
    <row r="9" spans="1:12" x14ac:dyDescent="0.2">
      <c r="A9" s="42" t="s">
        <v>7</v>
      </c>
      <c r="B9" s="42" t="s">
        <v>2</v>
      </c>
      <c r="C9" s="62" t="str">
        <f>'DAFTAR KODE PERSEDIAAN'!C28</f>
        <v>a23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AWAL'!D28</f>
        <v>0</v>
      </c>
      <c r="H16" s="143">
        <f>'INPUT SALDO AWAL'!E28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L64"/>
  <sheetViews>
    <sheetView view="pageBreakPreview" topLeftCell="A37" zoomScale="90" zoomScaleNormal="100" zoomScaleSheetLayoutView="90" zoomScalePageLayoutView="7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PERSEDIAAN'!B29</f>
        <v>Nama Barang24</v>
      </c>
    </row>
    <row r="9" spans="1:12" x14ac:dyDescent="0.2">
      <c r="A9" s="42" t="s">
        <v>7</v>
      </c>
      <c r="B9" s="42" t="s">
        <v>2</v>
      </c>
      <c r="C9" s="62" t="str">
        <f>'DAFTAR KODE PERSEDIAAN'!C29</f>
        <v>a24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AWAL'!D29</f>
        <v>0</v>
      </c>
      <c r="H16" s="143">
        <f>'INPUT SALDO AWAL'!E29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9:C49"/>
    <mergeCell ref="B51:C51"/>
    <mergeCell ref="B52:C52"/>
    <mergeCell ref="B53:C53"/>
    <mergeCell ref="B44:C44"/>
    <mergeCell ref="B45:C45"/>
    <mergeCell ref="B48:C48"/>
    <mergeCell ref="B46:C46"/>
    <mergeCell ref="B47:C47"/>
    <mergeCell ref="B50:C50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77" orientation="landscape" horizontalDpi="4294967293" r:id="rId1"/>
  <headerFooter>
    <oddHeader>&amp;R47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L64"/>
  <sheetViews>
    <sheetView view="pageBreakPreview" topLeftCell="A49" zoomScaleNormal="100" zoomScaleSheetLayoutView="10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PERSEDIAAN'!B30</f>
        <v>Nama Barang25</v>
      </c>
    </row>
    <row r="9" spans="1:12" x14ac:dyDescent="0.2">
      <c r="A9" s="42" t="s">
        <v>7</v>
      </c>
      <c r="B9" s="42" t="s">
        <v>2</v>
      </c>
      <c r="C9" s="62" t="str">
        <f>'DAFTAR KODE PERSEDIAAN'!C30</f>
        <v>a25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AWAL'!D30</f>
        <v>0</v>
      </c>
      <c r="H16" s="143">
        <f>'INPUT SALDO AWAL'!E30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5:C45"/>
    <mergeCell ref="B53:C53"/>
    <mergeCell ref="B52:C52"/>
    <mergeCell ref="B44:C44"/>
    <mergeCell ref="B48:C48"/>
    <mergeCell ref="B50:C50"/>
    <mergeCell ref="B46:C46"/>
    <mergeCell ref="B47:C47"/>
    <mergeCell ref="B49:C49"/>
    <mergeCell ref="B51:C51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77" orientation="landscape" horizontalDpi="4294967293" r:id="rId1"/>
  <headerFooter>
    <oddHeader>&amp;R47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L64"/>
  <sheetViews>
    <sheetView view="pageBreakPreview" topLeftCell="A46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PERSEDIAAN'!B31</f>
        <v>Nama Barang26</v>
      </c>
    </row>
    <row r="9" spans="1:12" x14ac:dyDescent="0.2">
      <c r="A9" s="42" t="s">
        <v>7</v>
      </c>
      <c r="B9" s="42" t="s">
        <v>2</v>
      </c>
      <c r="C9" s="62" t="str">
        <f>'DAFTAR KODE PERSEDIAAN'!C31</f>
        <v>a26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AWAL'!D31</f>
        <v>0</v>
      </c>
      <c r="H16" s="143">
        <f>'INPUT SALDO AWAL'!E31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F13:F14"/>
    <mergeCell ref="G13:G14"/>
    <mergeCell ref="B23:C23"/>
    <mergeCell ref="B15:C15"/>
    <mergeCell ref="B19:C19"/>
    <mergeCell ref="B20:C20"/>
    <mergeCell ref="B18:C18"/>
    <mergeCell ref="B16:C16"/>
    <mergeCell ref="B17:C17"/>
    <mergeCell ref="B21:C21"/>
    <mergeCell ref="B22:C22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7" orientation="landscape" horizontalDpi="4294967293" r:id="rId1"/>
  <headerFooter>
    <oddHeader>&amp;R47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L64"/>
  <sheetViews>
    <sheetView view="pageBreakPreview" topLeftCell="A46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PERSEDIAAN'!B32</f>
        <v>Nama Barang27</v>
      </c>
    </row>
    <row r="9" spans="1:12" x14ac:dyDescent="0.2">
      <c r="A9" s="42" t="s">
        <v>7</v>
      </c>
      <c r="B9" s="42" t="s">
        <v>2</v>
      </c>
      <c r="C9" s="62" t="str">
        <f>'DAFTAR KODE PERSEDIAAN'!C32</f>
        <v>a27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AWAL'!D32</f>
        <v>0</v>
      </c>
      <c r="H16" s="143">
        <f>'INPUT SALDO AWAL'!E32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3:C23"/>
    <mergeCell ref="B15:C15"/>
    <mergeCell ref="B19:C19"/>
    <mergeCell ref="B20:C20"/>
    <mergeCell ref="B18:C18"/>
    <mergeCell ref="B16:C16"/>
    <mergeCell ref="B17:C17"/>
    <mergeCell ref="J13:J14"/>
    <mergeCell ref="B22:C22"/>
    <mergeCell ref="F13:F14"/>
    <mergeCell ref="G13:G14"/>
    <mergeCell ref="B21:C21"/>
    <mergeCell ref="B44:C44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B50:C50"/>
    <mergeCell ref="B51:C51"/>
    <mergeCell ref="B52:C52"/>
    <mergeCell ref="B53:C53"/>
    <mergeCell ref="B45:C45"/>
    <mergeCell ref="B46:C46"/>
    <mergeCell ref="B47:C47"/>
    <mergeCell ref="B48:C48"/>
    <mergeCell ref="B49:C49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6" orientation="landscape" horizontalDpi="4294967293" r:id="rId1"/>
  <headerFooter>
    <oddHeader>&amp;R47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L64"/>
  <sheetViews>
    <sheetView view="pageBreakPreview" topLeftCell="A46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PERSEDIAAN'!B33</f>
        <v>Nama Barang28</v>
      </c>
    </row>
    <row r="9" spans="1:12" x14ac:dyDescent="0.2">
      <c r="A9" s="42" t="s">
        <v>7</v>
      </c>
      <c r="B9" s="42" t="s">
        <v>2</v>
      </c>
      <c r="C9" s="62" t="str">
        <f>'DAFTAR KODE PERSEDIAAN'!C33</f>
        <v>a28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AWAL'!D33</f>
        <v>0</v>
      </c>
      <c r="H16" s="143">
        <f>'INPUT SALDO AWAL'!E33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3:C23"/>
    <mergeCell ref="B15:C15"/>
    <mergeCell ref="B19:C19"/>
    <mergeCell ref="B20:C20"/>
    <mergeCell ref="B18:C18"/>
    <mergeCell ref="B16:C16"/>
    <mergeCell ref="B17:C17"/>
    <mergeCell ref="B21:C21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5" orientation="landscape" horizontalDpi="4294967293" r:id="rId1"/>
  <headerFooter>
    <oddHeader>&amp;R47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L64"/>
  <sheetViews>
    <sheetView view="pageBreakPreview" topLeftCell="A49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PERSEDIAAN'!B34</f>
        <v>Nama Barang29</v>
      </c>
    </row>
    <row r="9" spans="1:12" x14ac:dyDescent="0.2">
      <c r="A9" s="42" t="s">
        <v>7</v>
      </c>
      <c r="B9" s="42" t="s">
        <v>2</v>
      </c>
      <c r="C9" s="62" t="str">
        <f>'DAFTAR KODE PERSEDIAAN'!C34</f>
        <v>a29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AWAL'!D34</f>
        <v>0</v>
      </c>
      <c r="H16" s="143">
        <f>'INPUT SALDO AWAL'!E34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A59:C59"/>
    <mergeCell ref="J59:L59"/>
    <mergeCell ref="A63:C63"/>
    <mergeCell ref="J63:L63"/>
    <mergeCell ref="B50:C50"/>
    <mergeCell ref="B51:C51"/>
    <mergeCell ref="B52:C52"/>
    <mergeCell ref="B53:C53"/>
    <mergeCell ref="J58:L58"/>
    <mergeCell ref="B45:C45"/>
    <mergeCell ref="B46:C46"/>
    <mergeCell ref="B47:C47"/>
    <mergeCell ref="B48:C48"/>
    <mergeCell ref="B49:C49"/>
    <mergeCell ref="B40:C40"/>
    <mergeCell ref="B41:C41"/>
    <mergeCell ref="B42:C42"/>
    <mergeCell ref="B43:C43"/>
    <mergeCell ref="B44:C44"/>
    <mergeCell ref="B35:C35"/>
    <mergeCell ref="B36:C36"/>
    <mergeCell ref="B37:C37"/>
    <mergeCell ref="B38:C38"/>
    <mergeCell ref="B39:C39"/>
    <mergeCell ref="B30:C30"/>
    <mergeCell ref="B31:C31"/>
    <mergeCell ref="B32:C32"/>
    <mergeCell ref="B33:C33"/>
    <mergeCell ref="B34:C34"/>
    <mergeCell ref="B25:C25"/>
    <mergeCell ref="B26:C26"/>
    <mergeCell ref="B27:C27"/>
    <mergeCell ref="B28:C28"/>
    <mergeCell ref="B29:C29"/>
    <mergeCell ref="A64:C64"/>
    <mergeCell ref="J64:L64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22:C22"/>
    <mergeCell ref="B54:C54"/>
    <mergeCell ref="A55:D55"/>
    <mergeCell ref="B24:C24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1" orientation="landscape" horizontalDpi="4294967293" r:id="rId1"/>
  <headerFooter>
    <oddHeader>&amp;R47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02"/>
  <sheetViews>
    <sheetView zoomScale="80" zoomScaleNormal="80" workbookViewId="0">
      <pane xSplit="3" ySplit="2" topLeftCell="T3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5.75" x14ac:dyDescent="0.25"/>
  <cols>
    <col min="1" max="1" width="6.42578125" style="91" bestFit="1" customWidth="1"/>
    <col min="2" max="2" width="36.85546875" style="99" bestFit="1" customWidth="1"/>
    <col min="3" max="3" width="10.85546875" style="91" bestFit="1" customWidth="1"/>
    <col min="4" max="4" width="10.85546875" style="99" customWidth="1"/>
    <col min="5" max="5" width="9.7109375" style="99" customWidth="1"/>
    <col min="6" max="6" width="11" style="99" customWidth="1"/>
    <col min="7" max="7" width="6.5703125" style="99" customWidth="1"/>
    <col min="8" max="8" width="9.7109375" style="99" customWidth="1"/>
    <col min="9" max="9" width="11" style="99" customWidth="1"/>
    <col min="10" max="10" width="6.5703125" style="99" customWidth="1"/>
    <col min="11" max="11" width="9.7109375" style="99" customWidth="1"/>
    <col min="12" max="12" width="11" style="99" customWidth="1"/>
    <col min="13" max="13" width="6.5703125" style="99" customWidth="1"/>
    <col min="14" max="14" width="9.7109375" style="112" customWidth="1"/>
    <col min="15" max="15" width="11" style="99" customWidth="1"/>
    <col min="16" max="16" width="6.5703125" style="99" customWidth="1"/>
    <col min="17" max="17" width="9.7109375" style="99" customWidth="1"/>
    <col min="18" max="18" width="11" style="99" customWidth="1"/>
    <col min="19" max="19" width="6.5703125" style="99" customWidth="1"/>
    <col min="20" max="20" width="9.7109375" style="99" customWidth="1"/>
    <col min="21" max="21" width="11" style="99" customWidth="1"/>
    <col min="22" max="22" width="6.5703125" style="99" customWidth="1"/>
    <col min="23" max="23" width="9.7109375" style="112" bestFit="1" customWidth="1"/>
    <col min="24" max="24" width="11" style="104" bestFit="1" customWidth="1"/>
    <col min="25" max="25" width="6.5703125" style="99" customWidth="1"/>
    <col min="26" max="26" width="9.7109375" style="99" bestFit="1" customWidth="1"/>
    <col min="27" max="27" width="11" style="104" bestFit="1" customWidth="1"/>
    <col min="28" max="28" width="6.5703125" style="99" customWidth="1"/>
    <col min="29" max="29" width="9.7109375" style="99" bestFit="1" customWidth="1"/>
    <col min="30" max="30" width="11" style="104" bestFit="1" customWidth="1"/>
    <col min="31" max="31" width="6.5703125" style="99" customWidth="1"/>
    <col min="32" max="32" width="9.7109375" style="112" customWidth="1"/>
    <col min="33" max="33" width="11" style="99" customWidth="1"/>
    <col min="34" max="34" width="6.5703125" style="99" customWidth="1"/>
    <col min="35" max="35" width="9.7109375" style="112" customWidth="1"/>
    <col min="36" max="36" width="11" style="104" customWidth="1"/>
    <col min="37" max="37" width="6.5703125" style="99" customWidth="1"/>
    <col min="38" max="38" width="9.7109375" style="112" customWidth="1"/>
    <col min="39" max="39" width="11" style="99" customWidth="1"/>
    <col min="40" max="43" width="6.5703125" style="99" customWidth="1"/>
    <col min="44" max="44" width="17.85546875" style="99" bestFit="1" customWidth="1"/>
    <col min="45" max="45" width="18.140625" style="99" bestFit="1" customWidth="1"/>
    <col min="46" max="46" width="21.140625" style="99" bestFit="1" customWidth="1"/>
    <col min="47" max="48" width="6.5703125" style="99" customWidth="1"/>
    <col min="49" max="49" width="9.140625" style="99"/>
    <col min="50" max="50" width="18.140625" style="100" bestFit="1" customWidth="1"/>
    <col min="51" max="51" width="22.28515625" style="101" bestFit="1" customWidth="1"/>
    <col min="52" max="52" width="10.28515625" style="102" bestFit="1" customWidth="1"/>
    <col min="53" max="16384" width="9.140625" style="99"/>
  </cols>
  <sheetData>
    <row r="1" spans="1:52" s="91" customFormat="1" x14ac:dyDescent="0.25">
      <c r="A1" s="237" t="s">
        <v>50</v>
      </c>
      <c r="B1" s="237" t="s">
        <v>6</v>
      </c>
      <c r="C1" s="237" t="s">
        <v>7</v>
      </c>
      <c r="D1" s="238" t="s">
        <v>66</v>
      </c>
      <c r="E1" s="237" t="s">
        <v>67</v>
      </c>
      <c r="F1" s="237"/>
      <c r="G1" s="237"/>
      <c r="H1" s="237" t="s">
        <v>68</v>
      </c>
      <c r="I1" s="237"/>
      <c r="J1" s="237"/>
      <c r="K1" s="237" t="s">
        <v>69</v>
      </c>
      <c r="L1" s="237"/>
      <c r="M1" s="237"/>
      <c r="N1" s="237" t="s">
        <v>70</v>
      </c>
      <c r="O1" s="237"/>
      <c r="P1" s="237"/>
      <c r="Q1" s="237" t="s">
        <v>71</v>
      </c>
      <c r="R1" s="237"/>
      <c r="S1" s="237"/>
      <c r="T1" s="237" t="s">
        <v>72</v>
      </c>
      <c r="U1" s="237"/>
      <c r="V1" s="237"/>
      <c r="W1" s="237" t="s">
        <v>73</v>
      </c>
      <c r="X1" s="237"/>
      <c r="Y1" s="237"/>
      <c r="Z1" s="237" t="s">
        <v>74</v>
      </c>
      <c r="AA1" s="237"/>
      <c r="AB1" s="237"/>
      <c r="AC1" s="237" t="s">
        <v>75</v>
      </c>
      <c r="AD1" s="237"/>
      <c r="AE1" s="237"/>
      <c r="AF1" s="237" t="s">
        <v>76</v>
      </c>
      <c r="AG1" s="237"/>
      <c r="AH1" s="237"/>
      <c r="AI1" s="237" t="s">
        <v>77</v>
      </c>
      <c r="AJ1" s="237"/>
      <c r="AK1" s="237"/>
      <c r="AL1" s="237" t="s">
        <v>78</v>
      </c>
      <c r="AM1" s="237"/>
      <c r="AN1" s="237"/>
      <c r="AO1" s="90"/>
      <c r="AP1" s="90"/>
      <c r="AQ1" s="90"/>
      <c r="AR1" s="90" t="s">
        <v>79</v>
      </c>
      <c r="AS1" s="90" t="s">
        <v>80</v>
      </c>
      <c r="AT1" s="90" t="s">
        <v>81</v>
      </c>
      <c r="AU1" s="90"/>
      <c r="AV1" s="90"/>
      <c r="AX1" s="240" t="s">
        <v>82</v>
      </c>
      <c r="AY1" s="241" t="s">
        <v>83</v>
      </c>
      <c r="AZ1" s="239" t="s">
        <v>84</v>
      </c>
    </row>
    <row r="2" spans="1:52" s="92" customFormat="1" ht="12.75" customHeight="1" x14ac:dyDescent="0.25">
      <c r="A2" s="237"/>
      <c r="B2" s="237"/>
      <c r="C2" s="237"/>
      <c r="D2" s="238"/>
      <c r="E2" s="89" t="s">
        <v>17</v>
      </c>
      <c r="F2" s="89" t="s">
        <v>18</v>
      </c>
      <c r="G2" s="89" t="s">
        <v>19</v>
      </c>
      <c r="H2" s="89" t="s">
        <v>17</v>
      </c>
      <c r="I2" s="89" t="s">
        <v>18</v>
      </c>
      <c r="J2" s="89" t="s">
        <v>19</v>
      </c>
      <c r="K2" s="89" t="s">
        <v>17</v>
      </c>
      <c r="L2" s="89" t="s">
        <v>18</v>
      </c>
      <c r="M2" s="89" t="s">
        <v>19</v>
      </c>
      <c r="N2" s="89" t="s">
        <v>17</v>
      </c>
      <c r="O2" s="89" t="s">
        <v>18</v>
      </c>
      <c r="P2" s="89" t="s">
        <v>19</v>
      </c>
      <c r="Q2" s="89" t="s">
        <v>17</v>
      </c>
      <c r="R2" s="89" t="s">
        <v>18</v>
      </c>
      <c r="S2" s="89" t="s">
        <v>19</v>
      </c>
      <c r="T2" s="89" t="s">
        <v>17</v>
      </c>
      <c r="U2" s="89" t="s">
        <v>18</v>
      </c>
      <c r="V2" s="89" t="s">
        <v>19</v>
      </c>
      <c r="W2" s="89" t="s">
        <v>17</v>
      </c>
      <c r="X2" s="89" t="s">
        <v>18</v>
      </c>
      <c r="Y2" s="89" t="s">
        <v>19</v>
      </c>
      <c r="Z2" s="89" t="s">
        <v>17</v>
      </c>
      <c r="AA2" s="89" t="s">
        <v>18</v>
      </c>
      <c r="AB2" s="89" t="s">
        <v>19</v>
      </c>
      <c r="AC2" s="89" t="s">
        <v>17</v>
      </c>
      <c r="AD2" s="89" t="s">
        <v>18</v>
      </c>
      <c r="AE2" s="89" t="s">
        <v>19</v>
      </c>
      <c r="AF2" s="89" t="s">
        <v>17</v>
      </c>
      <c r="AG2" s="89" t="s">
        <v>18</v>
      </c>
      <c r="AH2" s="89" t="s">
        <v>19</v>
      </c>
      <c r="AI2" s="89" t="s">
        <v>17</v>
      </c>
      <c r="AJ2" s="89" t="s">
        <v>18</v>
      </c>
      <c r="AK2" s="89" t="s">
        <v>19</v>
      </c>
      <c r="AL2" s="89" t="s">
        <v>17</v>
      </c>
      <c r="AM2" s="89" t="s">
        <v>18</v>
      </c>
      <c r="AN2" s="89" t="s">
        <v>19</v>
      </c>
      <c r="AO2" s="90"/>
      <c r="AP2" s="90"/>
      <c r="AQ2" s="90"/>
      <c r="AR2" s="90"/>
      <c r="AS2" s="90"/>
      <c r="AT2" s="90"/>
      <c r="AU2" s="90"/>
      <c r="AV2" s="90"/>
      <c r="AX2" s="240"/>
      <c r="AY2" s="241"/>
      <c r="AZ2" s="239"/>
    </row>
    <row r="3" spans="1:52" x14ac:dyDescent="0.25">
      <c r="A3" s="93">
        <v>1</v>
      </c>
      <c r="B3" s="113" t="str">
        <f>'DAFTAR KODE PERSEDIAAN'!B6</f>
        <v>a</v>
      </c>
      <c r="C3" s="94" t="str">
        <f>'DAFTAR KODE PERSEDIAAN'!C6</f>
        <v>a1</v>
      </c>
      <c r="D3" s="95">
        <v>18</v>
      </c>
      <c r="E3" s="93"/>
      <c r="F3" s="96">
        <v>1</v>
      </c>
      <c r="G3" s="93">
        <f>D3+E3-F3</f>
        <v>17</v>
      </c>
      <c r="H3" s="93"/>
      <c r="I3" s="96">
        <v>2</v>
      </c>
      <c r="J3" s="93">
        <f>G3+H3-I3</f>
        <v>15</v>
      </c>
      <c r="K3" s="93"/>
      <c r="L3" s="96">
        <v>3</v>
      </c>
      <c r="M3" s="93">
        <f>J3+K3-L3</f>
        <v>12</v>
      </c>
      <c r="N3" s="97"/>
      <c r="O3" s="93">
        <v>2</v>
      </c>
      <c r="P3" s="93">
        <f>M3+N3-O3</f>
        <v>10</v>
      </c>
      <c r="Q3" s="93"/>
      <c r="R3" s="93">
        <v>1</v>
      </c>
      <c r="S3" s="93">
        <f>P3+Q3-R3</f>
        <v>9</v>
      </c>
      <c r="T3" s="93"/>
      <c r="U3" s="93">
        <v>1</v>
      </c>
      <c r="V3" s="93">
        <f>S3+T3-U3</f>
        <v>8</v>
      </c>
      <c r="W3" s="97">
        <v>5</v>
      </c>
      <c r="X3" s="93">
        <v>5</v>
      </c>
      <c r="Y3" s="93">
        <f>V3+W3-X3</f>
        <v>8</v>
      </c>
      <c r="Z3" s="93"/>
      <c r="AA3" s="93">
        <v>3</v>
      </c>
      <c r="AB3" s="93">
        <f>Y3+Z3-AA3</f>
        <v>5</v>
      </c>
      <c r="AC3" s="93"/>
      <c r="AD3" s="93">
        <v>0</v>
      </c>
      <c r="AE3" s="93">
        <f>AB3+AC3-AD3</f>
        <v>5</v>
      </c>
      <c r="AF3" s="97">
        <v>5</v>
      </c>
      <c r="AG3" s="98"/>
      <c r="AH3" s="93">
        <f>AE3+AF3-AG3</f>
        <v>10</v>
      </c>
      <c r="AI3" s="97"/>
      <c r="AJ3" s="93">
        <v>5</v>
      </c>
      <c r="AK3" s="93">
        <f>AH3+AI3-AJ3</f>
        <v>5</v>
      </c>
      <c r="AL3" s="97"/>
      <c r="AM3" s="98"/>
      <c r="AN3" s="93">
        <f>AK3+AL3-AM3</f>
        <v>5</v>
      </c>
      <c r="AO3" s="92"/>
      <c r="AP3" s="92"/>
      <c r="AQ3" s="92">
        <f>AK3+AL3-AR3</f>
        <v>0</v>
      </c>
      <c r="AR3" s="92">
        <f>AT3+AS3</f>
        <v>5</v>
      </c>
      <c r="AS3" s="92"/>
      <c r="AT3" s="92">
        <v>5</v>
      </c>
      <c r="AU3" s="92"/>
      <c r="AV3" s="92"/>
      <c r="AX3" s="100">
        <f>AL3+AI3+AF3+AC3+Z3+W3+T3+Q3+N3+K3+H3+E3</f>
        <v>10</v>
      </c>
      <c r="AY3" s="101">
        <v>10</v>
      </c>
      <c r="AZ3" s="102">
        <f>AY3-AX3</f>
        <v>0</v>
      </c>
    </row>
    <row r="4" spans="1:52" x14ac:dyDescent="0.25">
      <c r="A4" s="93">
        <v>2</v>
      </c>
      <c r="B4" s="113" t="str">
        <f>'DAFTAR KODE PERSEDIAAN'!B7</f>
        <v>b</v>
      </c>
      <c r="C4" s="94" t="str">
        <f>'DAFTAR KODE PERSEDIAAN'!C7</f>
        <v>a2</v>
      </c>
      <c r="D4" s="95">
        <v>6</v>
      </c>
      <c r="E4" s="93"/>
      <c r="F4" s="96"/>
      <c r="G4" s="93">
        <f t="shared" ref="G4:G67" si="0">D4+E4-F4</f>
        <v>6</v>
      </c>
      <c r="H4" s="93"/>
      <c r="I4" s="96"/>
      <c r="J4" s="93">
        <f t="shared" ref="J4:J67" si="1">G4+H4-I4</f>
        <v>6</v>
      </c>
      <c r="K4" s="93"/>
      <c r="L4" s="96">
        <v>1</v>
      </c>
      <c r="M4" s="93">
        <f t="shared" ref="M4:M67" si="2">J4+K4-L4</f>
        <v>5</v>
      </c>
      <c r="N4" s="97"/>
      <c r="O4" s="93">
        <v>1</v>
      </c>
      <c r="P4" s="93">
        <f t="shared" ref="P4:P67" si="3">M4+N4-O4</f>
        <v>4</v>
      </c>
      <c r="Q4" s="93"/>
      <c r="R4" s="93"/>
      <c r="S4" s="93">
        <f t="shared" ref="S4:S67" si="4">P4+Q4-R4</f>
        <v>4</v>
      </c>
      <c r="T4" s="93"/>
      <c r="U4" s="93"/>
      <c r="V4" s="93">
        <f t="shared" ref="V4:V67" si="5">S4+T4-U4</f>
        <v>4</v>
      </c>
      <c r="W4" s="97">
        <v>5</v>
      </c>
      <c r="X4" s="93">
        <v>1</v>
      </c>
      <c r="Y4" s="93">
        <f t="shared" ref="Y4:Y67" si="6">V4+W4-X4</f>
        <v>8</v>
      </c>
      <c r="Z4" s="93"/>
      <c r="AA4" s="93">
        <v>2</v>
      </c>
      <c r="AB4" s="93">
        <f t="shared" ref="AB4:AB67" si="7">Y4+Z4-AA4</f>
        <v>6</v>
      </c>
      <c r="AC4" s="93"/>
      <c r="AD4" s="93">
        <v>1</v>
      </c>
      <c r="AE4" s="93">
        <f t="shared" ref="AE4:AE67" si="8">AB4+AC4-AD4</f>
        <v>5</v>
      </c>
      <c r="AF4" s="97"/>
      <c r="AG4" s="98"/>
      <c r="AH4" s="93">
        <f t="shared" ref="AH4:AH67" si="9">AE4+AF4-AG4</f>
        <v>5</v>
      </c>
      <c r="AI4" s="97"/>
      <c r="AJ4" s="93">
        <v>0</v>
      </c>
      <c r="AK4" s="93">
        <f t="shared" ref="AK4:AK67" si="10">AH4+AI4-AJ4</f>
        <v>5</v>
      </c>
      <c r="AL4" s="97"/>
      <c r="AM4" s="98">
        <v>2</v>
      </c>
      <c r="AN4" s="93">
        <f t="shared" ref="AN4:AN67" si="11">AK4+AL4-AM4</f>
        <v>3</v>
      </c>
      <c r="AO4" s="92"/>
      <c r="AP4" s="92"/>
      <c r="AQ4" s="92">
        <f t="shared" ref="AQ4:AQ67" si="12">AK4+AL4-AR4</f>
        <v>2</v>
      </c>
      <c r="AR4" s="92">
        <f t="shared" ref="AR4:AR67" si="13">AT4+AS4</f>
        <v>3</v>
      </c>
      <c r="AS4" s="92"/>
      <c r="AT4" s="92">
        <v>3</v>
      </c>
      <c r="AU4" s="92"/>
      <c r="AV4" s="92"/>
      <c r="AX4" s="100">
        <f t="shared" ref="AX4:AX67" si="14">AL4+AI4+AF4+AC4+Z4+W4+T4+Q4+N4+K4+H4+E4</f>
        <v>5</v>
      </c>
      <c r="AY4" s="101">
        <v>5</v>
      </c>
      <c r="AZ4" s="102">
        <f t="shared" ref="AZ4:AZ67" si="15">AY4-AX4</f>
        <v>0</v>
      </c>
    </row>
    <row r="5" spans="1:52" x14ac:dyDescent="0.25">
      <c r="A5" s="93">
        <v>3</v>
      </c>
      <c r="B5" s="113" t="str">
        <f>'DAFTAR KODE PERSEDIAAN'!B8</f>
        <v>c</v>
      </c>
      <c r="C5" s="94" t="str">
        <f>'DAFTAR KODE PERSEDIAAN'!C8</f>
        <v>a3</v>
      </c>
      <c r="D5" s="95">
        <v>10</v>
      </c>
      <c r="E5" s="93"/>
      <c r="F5" s="96">
        <v>3</v>
      </c>
      <c r="G5" s="93">
        <f t="shared" si="0"/>
        <v>7</v>
      </c>
      <c r="H5" s="93"/>
      <c r="I5" s="96">
        <v>2</v>
      </c>
      <c r="J5" s="93">
        <f t="shared" si="1"/>
        <v>5</v>
      </c>
      <c r="K5" s="93"/>
      <c r="L5" s="96">
        <v>3</v>
      </c>
      <c r="M5" s="93">
        <f t="shared" si="2"/>
        <v>2</v>
      </c>
      <c r="N5" s="97"/>
      <c r="O5" s="93"/>
      <c r="P5" s="93">
        <f t="shared" si="3"/>
        <v>2</v>
      </c>
      <c r="Q5" s="93"/>
      <c r="R5" s="93"/>
      <c r="S5" s="93">
        <f t="shared" si="4"/>
        <v>2</v>
      </c>
      <c r="T5" s="93"/>
      <c r="U5" s="93"/>
      <c r="V5" s="93">
        <f t="shared" si="5"/>
        <v>2</v>
      </c>
      <c r="W5" s="97">
        <v>5</v>
      </c>
      <c r="X5" s="93">
        <v>5</v>
      </c>
      <c r="Y5" s="93">
        <f t="shared" si="6"/>
        <v>2</v>
      </c>
      <c r="Z5" s="93"/>
      <c r="AA5" s="93">
        <v>0</v>
      </c>
      <c r="AB5" s="93">
        <f t="shared" si="7"/>
        <v>2</v>
      </c>
      <c r="AC5" s="93"/>
      <c r="AD5" s="93">
        <v>1</v>
      </c>
      <c r="AE5" s="93">
        <f t="shared" si="8"/>
        <v>1</v>
      </c>
      <c r="AF5" s="97"/>
      <c r="AG5" s="98"/>
      <c r="AH5" s="93">
        <f t="shared" si="9"/>
        <v>1</v>
      </c>
      <c r="AI5" s="97"/>
      <c r="AJ5" s="93">
        <v>0</v>
      </c>
      <c r="AK5" s="93">
        <f t="shared" si="10"/>
        <v>1</v>
      </c>
      <c r="AL5" s="97"/>
      <c r="AM5" s="98"/>
      <c r="AN5" s="93">
        <f t="shared" si="11"/>
        <v>1</v>
      </c>
      <c r="AO5" s="92"/>
      <c r="AP5" s="92"/>
      <c r="AQ5" s="92">
        <f t="shared" si="12"/>
        <v>0</v>
      </c>
      <c r="AR5" s="92">
        <f t="shared" si="13"/>
        <v>1</v>
      </c>
      <c r="AS5" s="92"/>
      <c r="AT5" s="92">
        <v>1</v>
      </c>
      <c r="AU5" s="92"/>
      <c r="AV5" s="92"/>
      <c r="AX5" s="100">
        <f t="shared" si="14"/>
        <v>5</v>
      </c>
      <c r="AY5" s="101">
        <v>5</v>
      </c>
      <c r="AZ5" s="102">
        <f t="shared" si="15"/>
        <v>0</v>
      </c>
    </row>
    <row r="6" spans="1:52" x14ac:dyDescent="0.25">
      <c r="A6" s="93">
        <v>4</v>
      </c>
      <c r="B6" s="113" t="str">
        <f>'DAFTAR KODE PERSEDIAAN'!B9</f>
        <v>Nama Barang4</v>
      </c>
      <c r="C6" s="94" t="str">
        <f>'DAFTAR KODE PERSEDIAAN'!C9</f>
        <v>a4</v>
      </c>
      <c r="D6" s="95">
        <v>0</v>
      </c>
      <c r="E6" s="93"/>
      <c r="F6" s="96"/>
      <c r="G6" s="93">
        <f t="shared" si="0"/>
        <v>0</v>
      </c>
      <c r="H6" s="93"/>
      <c r="I6" s="96"/>
      <c r="J6" s="93">
        <f t="shared" si="1"/>
        <v>0</v>
      </c>
      <c r="K6" s="93"/>
      <c r="L6" s="96"/>
      <c r="M6" s="93">
        <f t="shared" si="2"/>
        <v>0</v>
      </c>
      <c r="N6" s="97"/>
      <c r="O6" s="93"/>
      <c r="P6" s="93">
        <f t="shared" si="3"/>
        <v>0</v>
      </c>
      <c r="Q6" s="93"/>
      <c r="R6" s="93"/>
      <c r="S6" s="93">
        <f t="shared" si="4"/>
        <v>0</v>
      </c>
      <c r="T6" s="93"/>
      <c r="U6" s="93"/>
      <c r="V6" s="93">
        <f t="shared" si="5"/>
        <v>0</v>
      </c>
      <c r="W6" s="97"/>
      <c r="X6" s="93">
        <v>0</v>
      </c>
      <c r="Y6" s="93">
        <f t="shared" si="6"/>
        <v>0</v>
      </c>
      <c r="Z6" s="93"/>
      <c r="AA6" s="93">
        <v>0</v>
      </c>
      <c r="AB6" s="93">
        <f t="shared" si="7"/>
        <v>0</v>
      </c>
      <c r="AC6" s="93"/>
      <c r="AD6" s="93">
        <v>0</v>
      </c>
      <c r="AE6" s="93">
        <f t="shared" si="8"/>
        <v>0</v>
      </c>
      <c r="AF6" s="97"/>
      <c r="AG6" s="98"/>
      <c r="AH6" s="93">
        <f t="shared" si="9"/>
        <v>0</v>
      </c>
      <c r="AI6" s="97"/>
      <c r="AJ6" s="93">
        <v>0</v>
      </c>
      <c r="AK6" s="93">
        <f t="shared" si="10"/>
        <v>0</v>
      </c>
      <c r="AL6" s="97"/>
      <c r="AM6" s="98"/>
      <c r="AN6" s="93">
        <f t="shared" si="11"/>
        <v>0</v>
      </c>
      <c r="AO6" s="92"/>
      <c r="AP6" s="92"/>
      <c r="AQ6" s="92">
        <f t="shared" si="12"/>
        <v>0</v>
      </c>
      <c r="AR6" s="92">
        <f t="shared" si="13"/>
        <v>0</v>
      </c>
      <c r="AS6" s="92"/>
      <c r="AT6" s="92">
        <v>0</v>
      </c>
      <c r="AU6" s="92"/>
      <c r="AV6" s="92"/>
      <c r="AX6" s="100">
        <f t="shared" si="14"/>
        <v>0</v>
      </c>
      <c r="AZ6" s="102">
        <f t="shared" si="15"/>
        <v>0</v>
      </c>
    </row>
    <row r="7" spans="1:52" x14ac:dyDescent="0.25">
      <c r="A7" s="93">
        <v>5</v>
      </c>
      <c r="B7" s="113" t="str">
        <f>'DAFTAR KODE PERSEDIAAN'!B10</f>
        <v>Nama Barang5</v>
      </c>
      <c r="C7" s="94" t="str">
        <f>'DAFTAR KODE PERSEDIAAN'!C10</f>
        <v>a5</v>
      </c>
      <c r="D7" s="95">
        <v>0</v>
      </c>
      <c r="E7" s="93"/>
      <c r="F7" s="96"/>
      <c r="G7" s="93">
        <f t="shared" si="0"/>
        <v>0</v>
      </c>
      <c r="H7" s="93"/>
      <c r="I7" s="96"/>
      <c r="J7" s="93">
        <f t="shared" si="1"/>
        <v>0</v>
      </c>
      <c r="K7" s="93"/>
      <c r="L7" s="96"/>
      <c r="M7" s="93">
        <f t="shared" si="2"/>
        <v>0</v>
      </c>
      <c r="N7" s="97">
        <v>5</v>
      </c>
      <c r="O7" s="93"/>
      <c r="P7" s="93">
        <f t="shared" si="3"/>
        <v>5</v>
      </c>
      <c r="Q7" s="93"/>
      <c r="R7" s="93"/>
      <c r="S7" s="93">
        <f t="shared" si="4"/>
        <v>5</v>
      </c>
      <c r="T7" s="93"/>
      <c r="U7" s="93"/>
      <c r="V7" s="93">
        <f t="shared" si="5"/>
        <v>5</v>
      </c>
      <c r="W7" s="97"/>
      <c r="X7" s="93">
        <v>5</v>
      </c>
      <c r="Y7" s="93">
        <f t="shared" si="6"/>
        <v>0</v>
      </c>
      <c r="Z7" s="93"/>
      <c r="AA7" s="93">
        <v>0</v>
      </c>
      <c r="AB7" s="93">
        <f t="shared" si="7"/>
        <v>0</v>
      </c>
      <c r="AC7" s="93"/>
      <c r="AD7" s="93">
        <v>0</v>
      </c>
      <c r="AE7" s="93">
        <f t="shared" si="8"/>
        <v>0</v>
      </c>
      <c r="AF7" s="97"/>
      <c r="AG7" s="98"/>
      <c r="AH7" s="93">
        <f t="shared" si="9"/>
        <v>0</v>
      </c>
      <c r="AI7" s="97"/>
      <c r="AJ7" s="93">
        <v>0</v>
      </c>
      <c r="AK7" s="93">
        <f t="shared" si="10"/>
        <v>0</v>
      </c>
      <c r="AL7" s="97"/>
      <c r="AM7" s="98"/>
      <c r="AN7" s="93">
        <f t="shared" si="11"/>
        <v>0</v>
      </c>
      <c r="AO7" s="92"/>
      <c r="AP7" s="92"/>
      <c r="AQ7" s="92">
        <f t="shared" si="12"/>
        <v>0</v>
      </c>
      <c r="AR7" s="92">
        <f t="shared" si="13"/>
        <v>0</v>
      </c>
      <c r="AS7" s="92"/>
      <c r="AT7" s="92">
        <v>0</v>
      </c>
      <c r="AU7" s="92"/>
      <c r="AV7" s="92"/>
      <c r="AX7" s="100">
        <f t="shared" si="14"/>
        <v>5</v>
      </c>
      <c r="AY7" s="101">
        <v>5</v>
      </c>
      <c r="AZ7" s="102">
        <f t="shared" si="15"/>
        <v>0</v>
      </c>
    </row>
    <row r="8" spans="1:52" x14ac:dyDescent="0.25">
      <c r="A8" s="93">
        <v>6</v>
      </c>
      <c r="B8" s="113" t="str">
        <f>'DAFTAR KODE PERSEDIAAN'!B11</f>
        <v>Nama Barang6</v>
      </c>
      <c r="C8" s="94" t="str">
        <f>'DAFTAR KODE PERSEDIAAN'!C11</f>
        <v>a6</v>
      </c>
      <c r="D8" s="95">
        <v>0</v>
      </c>
      <c r="E8" s="93"/>
      <c r="F8" s="96"/>
      <c r="G8" s="93">
        <f t="shared" si="0"/>
        <v>0</v>
      </c>
      <c r="H8" s="93"/>
      <c r="I8" s="96"/>
      <c r="J8" s="93">
        <f t="shared" si="1"/>
        <v>0</v>
      </c>
      <c r="K8" s="93"/>
      <c r="L8" s="96"/>
      <c r="M8" s="93">
        <f t="shared" si="2"/>
        <v>0</v>
      </c>
      <c r="N8" s="97">
        <v>10</v>
      </c>
      <c r="O8" s="93"/>
      <c r="P8" s="93">
        <f t="shared" si="3"/>
        <v>10</v>
      </c>
      <c r="Q8" s="93"/>
      <c r="R8" s="93"/>
      <c r="S8" s="93">
        <f t="shared" si="4"/>
        <v>10</v>
      </c>
      <c r="T8" s="93"/>
      <c r="U8" s="93"/>
      <c r="V8" s="93">
        <f t="shared" si="5"/>
        <v>10</v>
      </c>
      <c r="W8" s="103">
        <v>5</v>
      </c>
      <c r="X8" s="93">
        <v>10</v>
      </c>
      <c r="Y8" s="93">
        <f t="shared" si="6"/>
        <v>5</v>
      </c>
      <c r="Z8" s="93"/>
      <c r="AA8" s="93">
        <v>0</v>
      </c>
      <c r="AB8" s="93">
        <f t="shared" si="7"/>
        <v>5</v>
      </c>
      <c r="AC8" s="93"/>
      <c r="AD8" s="93">
        <v>0</v>
      </c>
      <c r="AE8" s="93">
        <f t="shared" si="8"/>
        <v>5</v>
      </c>
      <c r="AF8" s="97">
        <v>5</v>
      </c>
      <c r="AG8" s="98"/>
      <c r="AH8" s="93">
        <f t="shared" si="9"/>
        <v>10</v>
      </c>
      <c r="AI8" s="97"/>
      <c r="AJ8" s="93">
        <v>6</v>
      </c>
      <c r="AK8" s="93">
        <f t="shared" si="10"/>
        <v>4</v>
      </c>
      <c r="AL8" s="97">
        <v>5</v>
      </c>
      <c r="AM8" s="98">
        <v>1</v>
      </c>
      <c r="AN8" s="93">
        <f t="shared" si="11"/>
        <v>8</v>
      </c>
      <c r="AO8" s="92"/>
      <c r="AP8" s="92"/>
      <c r="AQ8" s="92">
        <f t="shared" si="12"/>
        <v>1</v>
      </c>
      <c r="AR8" s="92">
        <f t="shared" si="13"/>
        <v>8</v>
      </c>
      <c r="AS8" s="92">
        <v>5</v>
      </c>
      <c r="AT8" s="92">
        <v>3</v>
      </c>
      <c r="AU8" s="92"/>
      <c r="AV8" s="92"/>
      <c r="AX8" s="100">
        <f t="shared" si="14"/>
        <v>25</v>
      </c>
      <c r="AY8" s="101">
        <v>25</v>
      </c>
      <c r="AZ8" s="102">
        <f t="shared" si="15"/>
        <v>0</v>
      </c>
    </row>
    <row r="9" spans="1:52" x14ac:dyDescent="0.25">
      <c r="A9" s="93">
        <v>7</v>
      </c>
      <c r="B9" s="113" t="str">
        <f>'DAFTAR KODE PERSEDIAAN'!B12</f>
        <v>Nama Barang7</v>
      </c>
      <c r="C9" s="94" t="str">
        <f>'DAFTAR KODE PERSEDIAAN'!C12</f>
        <v>a7</v>
      </c>
      <c r="D9" s="95">
        <v>6</v>
      </c>
      <c r="E9" s="93"/>
      <c r="F9" s="96">
        <v>1</v>
      </c>
      <c r="G9" s="93">
        <f t="shared" si="0"/>
        <v>5</v>
      </c>
      <c r="H9" s="93"/>
      <c r="I9" s="96"/>
      <c r="J9" s="93">
        <f t="shared" si="1"/>
        <v>5</v>
      </c>
      <c r="K9" s="93"/>
      <c r="L9" s="96"/>
      <c r="M9" s="93">
        <f t="shared" si="2"/>
        <v>5</v>
      </c>
      <c r="N9" s="97">
        <v>10</v>
      </c>
      <c r="O9" s="93"/>
      <c r="P9" s="93">
        <f t="shared" si="3"/>
        <v>15</v>
      </c>
      <c r="Q9" s="93"/>
      <c r="R9" s="93"/>
      <c r="S9" s="93">
        <f t="shared" si="4"/>
        <v>15</v>
      </c>
      <c r="T9" s="93"/>
      <c r="U9" s="93">
        <v>1</v>
      </c>
      <c r="V9" s="93">
        <f t="shared" si="5"/>
        <v>14</v>
      </c>
      <c r="W9" s="103">
        <v>5</v>
      </c>
      <c r="X9" s="93">
        <v>18</v>
      </c>
      <c r="Y9" s="93">
        <f t="shared" si="6"/>
        <v>1</v>
      </c>
      <c r="Z9" s="93"/>
      <c r="AA9" s="93">
        <v>0</v>
      </c>
      <c r="AB9" s="93">
        <f t="shared" si="7"/>
        <v>1</v>
      </c>
      <c r="AC9" s="93"/>
      <c r="AD9" s="93">
        <v>1</v>
      </c>
      <c r="AE9" s="93">
        <f t="shared" si="8"/>
        <v>0</v>
      </c>
      <c r="AF9" s="97"/>
      <c r="AG9" s="98"/>
      <c r="AH9" s="93">
        <f t="shared" si="9"/>
        <v>0</v>
      </c>
      <c r="AI9" s="97"/>
      <c r="AJ9" s="93">
        <v>0</v>
      </c>
      <c r="AK9" s="93">
        <f t="shared" si="10"/>
        <v>0</v>
      </c>
      <c r="AL9" s="97">
        <v>5</v>
      </c>
      <c r="AM9" s="98"/>
      <c r="AN9" s="93">
        <f t="shared" si="11"/>
        <v>5</v>
      </c>
      <c r="AO9" s="92"/>
      <c r="AP9" s="92"/>
      <c r="AQ9" s="92">
        <f t="shared" si="12"/>
        <v>0</v>
      </c>
      <c r="AR9" s="92">
        <f t="shared" si="13"/>
        <v>5</v>
      </c>
      <c r="AS9" s="92"/>
      <c r="AT9" s="92">
        <v>5</v>
      </c>
      <c r="AU9" s="92"/>
      <c r="AV9" s="92"/>
      <c r="AX9" s="100">
        <f t="shared" si="14"/>
        <v>20</v>
      </c>
      <c r="AY9" s="101">
        <v>20</v>
      </c>
      <c r="AZ9" s="102">
        <f t="shared" si="15"/>
        <v>0</v>
      </c>
    </row>
    <row r="10" spans="1:52" x14ac:dyDescent="0.25">
      <c r="A10" s="93">
        <v>8</v>
      </c>
      <c r="B10" s="113" t="str">
        <f>'DAFTAR KODE PERSEDIAAN'!B13</f>
        <v>Nama Barang8</v>
      </c>
      <c r="C10" s="94" t="str">
        <f>'DAFTAR KODE PERSEDIAAN'!C13</f>
        <v>a8</v>
      </c>
      <c r="D10" s="95">
        <v>3</v>
      </c>
      <c r="E10" s="93"/>
      <c r="F10" s="96"/>
      <c r="G10" s="93">
        <f t="shared" si="0"/>
        <v>3</v>
      </c>
      <c r="H10" s="93"/>
      <c r="I10" s="96"/>
      <c r="J10" s="93">
        <f t="shared" si="1"/>
        <v>3</v>
      </c>
      <c r="K10" s="93"/>
      <c r="L10" s="96"/>
      <c r="M10" s="93">
        <f t="shared" si="2"/>
        <v>3</v>
      </c>
      <c r="N10" s="97"/>
      <c r="O10" s="93"/>
      <c r="P10" s="93">
        <f t="shared" si="3"/>
        <v>3</v>
      </c>
      <c r="Q10" s="93"/>
      <c r="R10" s="93"/>
      <c r="S10" s="93">
        <f t="shared" si="4"/>
        <v>3</v>
      </c>
      <c r="T10" s="93"/>
      <c r="U10" s="93"/>
      <c r="V10" s="93">
        <f t="shared" si="5"/>
        <v>3</v>
      </c>
      <c r="W10" s="97"/>
      <c r="X10" s="93">
        <v>3</v>
      </c>
      <c r="Y10" s="93">
        <f t="shared" si="6"/>
        <v>0</v>
      </c>
      <c r="Z10" s="93"/>
      <c r="AA10" s="93">
        <v>0</v>
      </c>
      <c r="AB10" s="93">
        <f t="shared" si="7"/>
        <v>0</v>
      </c>
      <c r="AC10" s="93"/>
      <c r="AD10" s="93">
        <v>0</v>
      </c>
      <c r="AE10" s="93">
        <f t="shared" si="8"/>
        <v>0</v>
      </c>
      <c r="AF10" s="97">
        <v>1</v>
      </c>
      <c r="AG10" s="98"/>
      <c r="AH10" s="93">
        <f t="shared" si="9"/>
        <v>1</v>
      </c>
      <c r="AI10" s="97"/>
      <c r="AJ10" s="93">
        <v>1</v>
      </c>
      <c r="AK10" s="93">
        <f t="shared" si="10"/>
        <v>0</v>
      </c>
      <c r="AL10" s="97">
        <v>2</v>
      </c>
      <c r="AM10" s="98"/>
      <c r="AN10" s="93">
        <f t="shared" si="11"/>
        <v>2</v>
      </c>
      <c r="AO10" s="92"/>
      <c r="AP10" s="92"/>
      <c r="AQ10" s="92">
        <f t="shared" si="12"/>
        <v>0</v>
      </c>
      <c r="AR10" s="92">
        <f t="shared" si="13"/>
        <v>2</v>
      </c>
      <c r="AS10" s="92">
        <v>2</v>
      </c>
      <c r="AT10" s="92">
        <v>0</v>
      </c>
      <c r="AU10" s="92"/>
      <c r="AV10" s="92"/>
      <c r="AX10" s="100">
        <f t="shared" si="14"/>
        <v>3</v>
      </c>
      <c r="AY10" s="101">
        <v>3</v>
      </c>
      <c r="AZ10" s="102">
        <f t="shared" si="15"/>
        <v>0</v>
      </c>
    </row>
    <row r="11" spans="1:52" x14ac:dyDescent="0.25">
      <c r="A11" s="93">
        <v>9</v>
      </c>
      <c r="B11" s="113" t="str">
        <f>'DAFTAR KODE PERSEDIAAN'!B14</f>
        <v>Nama Barang9</v>
      </c>
      <c r="C11" s="94" t="str">
        <f>'DAFTAR KODE PERSEDIAAN'!C14</f>
        <v>a9</v>
      </c>
      <c r="D11" s="95">
        <v>6</v>
      </c>
      <c r="E11" s="93"/>
      <c r="F11" s="96">
        <v>2</v>
      </c>
      <c r="G11" s="93">
        <f t="shared" si="0"/>
        <v>4</v>
      </c>
      <c r="H11" s="93"/>
      <c r="I11" s="96">
        <v>1</v>
      </c>
      <c r="J11" s="93">
        <f t="shared" si="1"/>
        <v>3</v>
      </c>
      <c r="K11" s="93"/>
      <c r="L11" s="96"/>
      <c r="M11" s="93">
        <f t="shared" si="2"/>
        <v>3</v>
      </c>
      <c r="N11" s="97">
        <v>5</v>
      </c>
      <c r="O11" s="93">
        <v>4</v>
      </c>
      <c r="P11" s="93">
        <f t="shared" si="3"/>
        <v>4</v>
      </c>
      <c r="Q11" s="93"/>
      <c r="R11" s="93"/>
      <c r="S11" s="93">
        <f t="shared" si="4"/>
        <v>4</v>
      </c>
      <c r="T11" s="93"/>
      <c r="U11" s="93">
        <v>3</v>
      </c>
      <c r="V11" s="93">
        <f t="shared" si="5"/>
        <v>1</v>
      </c>
      <c r="W11" s="103">
        <v>20</v>
      </c>
      <c r="X11" s="93">
        <v>1</v>
      </c>
      <c r="Y11" s="93">
        <f t="shared" si="6"/>
        <v>20</v>
      </c>
      <c r="Z11" s="93"/>
      <c r="AA11" s="93">
        <v>0</v>
      </c>
      <c r="AB11" s="93">
        <f t="shared" si="7"/>
        <v>20</v>
      </c>
      <c r="AC11" s="93"/>
      <c r="AD11" s="93">
        <v>0</v>
      </c>
      <c r="AE11" s="93">
        <f t="shared" si="8"/>
        <v>20</v>
      </c>
      <c r="AF11" s="97"/>
      <c r="AG11" s="98"/>
      <c r="AH11" s="93">
        <f t="shared" si="9"/>
        <v>20</v>
      </c>
      <c r="AI11" s="97"/>
      <c r="AJ11" s="93">
        <v>13</v>
      </c>
      <c r="AK11" s="93">
        <f t="shared" si="10"/>
        <v>7</v>
      </c>
      <c r="AL11" s="97">
        <v>5</v>
      </c>
      <c r="AM11" s="98"/>
      <c r="AN11" s="93">
        <f t="shared" si="11"/>
        <v>12</v>
      </c>
      <c r="AO11" s="92"/>
      <c r="AP11" s="92"/>
      <c r="AQ11" s="92">
        <f t="shared" si="12"/>
        <v>0</v>
      </c>
      <c r="AR11" s="92">
        <f t="shared" si="13"/>
        <v>12</v>
      </c>
      <c r="AS11" s="92">
        <v>5</v>
      </c>
      <c r="AT11" s="92">
        <v>7</v>
      </c>
      <c r="AU11" s="92"/>
      <c r="AV11" s="92"/>
      <c r="AX11" s="100">
        <f t="shared" si="14"/>
        <v>30</v>
      </c>
      <c r="AY11" s="101">
        <v>30</v>
      </c>
      <c r="AZ11" s="102">
        <f t="shared" si="15"/>
        <v>0</v>
      </c>
    </row>
    <row r="12" spans="1:52" x14ac:dyDescent="0.25">
      <c r="A12" s="93">
        <v>10</v>
      </c>
      <c r="B12" s="113" t="str">
        <f>'DAFTAR KODE PERSEDIAAN'!B15</f>
        <v>Nama Barang10</v>
      </c>
      <c r="C12" s="94" t="str">
        <f>'DAFTAR KODE PERSEDIAAN'!C15</f>
        <v>a10</v>
      </c>
      <c r="D12" s="95">
        <v>4</v>
      </c>
      <c r="E12" s="93"/>
      <c r="F12" s="96"/>
      <c r="G12" s="93">
        <f t="shared" si="0"/>
        <v>4</v>
      </c>
      <c r="H12" s="93"/>
      <c r="I12" s="96">
        <v>2</v>
      </c>
      <c r="J12" s="93">
        <f t="shared" si="1"/>
        <v>2</v>
      </c>
      <c r="K12" s="93"/>
      <c r="L12" s="96"/>
      <c r="M12" s="93">
        <f t="shared" si="2"/>
        <v>2</v>
      </c>
      <c r="N12" s="97">
        <v>5</v>
      </c>
      <c r="O12" s="93">
        <v>2</v>
      </c>
      <c r="P12" s="93">
        <f t="shared" si="3"/>
        <v>5</v>
      </c>
      <c r="Q12" s="93"/>
      <c r="R12" s="93">
        <v>2</v>
      </c>
      <c r="S12" s="93">
        <f t="shared" si="4"/>
        <v>3</v>
      </c>
      <c r="T12" s="93"/>
      <c r="U12" s="93">
        <v>1</v>
      </c>
      <c r="V12" s="93">
        <f t="shared" si="5"/>
        <v>2</v>
      </c>
      <c r="W12" s="103">
        <v>20</v>
      </c>
      <c r="X12" s="93">
        <v>2</v>
      </c>
      <c r="Y12" s="93">
        <f t="shared" si="6"/>
        <v>20</v>
      </c>
      <c r="Z12" s="93"/>
      <c r="AA12" s="93">
        <v>2</v>
      </c>
      <c r="AB12" s="93">
        <f t="shared" si="7"/>
        <v>18</v>
      </c>
      <c r="AC12" s="93"/>
      <c r="AD12" s="93">
        <v>1</v>
      </c>
      <c r="AE12" s="93">
        <f t="shared" si="8"/>
        <v>17</v>
      </c>
      <c r="AF12" s="97"/>
      <c r="AG12" s="98"/>
      <c r="AH12" s="93">
        <f t="shared" si="9"/>
        <v>17</v>
      </c>
      <c r="AI12" s="97"/>
      <c r="AJ12" s="93">
        <v>2</v>
      </c>
      <c r="AK12" s="93">
        <f t="shared" si="10"/>
        <v>15</v>
      </c>
      <c r="AL12" s="97"/>
      <c r="AM12" s="98">
        <v>3</v>
      </c>
      <c r="AN12" s="93">
        <f t="shared" si="11"/>
        <v>12</v>
      </c>
      <c r="AO12" s="92"/>
      <c r="AP12" s="92"/>
      <c r="AQ12" s="92">
        <f t="shared" si="12"/>
        <v>3</v>
      </c>
      <c r="AR12" s="92">
        <f t="shared" si="13"/>
        <v>12</v>
      </c>
      <c r="AS12" s="92"/>
      <c r="AT12" s="92">
        <v>12</v>
      </c>
      <c r="AU12" s="92"/>
      <c r="AV12" s="92"/>
      <c r="AX12" s="100">
        <f t="shared" si="14"/>
        <v>25</v>
      </c>
      <c r="AY12" s="101">
        <v>25</v>
      </c>
      <c r="AZ12" s="102">
        <f t="shared" si="15"/>
        <v>0</v>
      </c>
    </row>
    <row r="13" spans="1:52" x14ac:dyDescent="0.25">
      <c r="A13" s="93">
        <v>11</v>
      </c>
      <c r="B13" s="113" t="str">
        <f>'DAFTAR KODE PERSEDIAAN'!B16</f>
        <v>Nama Barang11</v>
      </c>
      <c r="C13" s="94" t="str">
        <f>'DAFTAR KODE PERSEDIAAN'!C16</f>
        <v>a11</v>
      </c>
      <c r="D13" s="95">
        <v>5</v>
      </c>
      <c r="E13" s="93"/>
      <c r="F13" s="96">
        <v>1</v>
      </c>
      <c r="G13" s="93">
        <f t="shared" si="0"/>
        <v>4</v>
      </c>
      <c r="H13" s="93"/>
      <c r="I13" s="96">
        <v>4</v>
      </c>
      <c r="J13" s="93">
        <f t="shared" si="1"/>
        <v>0</v>
      </c>
      <c r="K13" s="93"/>
      <c r="L13" s="96"/>
      <c r="M13" s="93">
        <f t="shared" si="2"/>
        <v>0</v>
      </c>
      <c r="N13" s="97">
        <v>5</v>
      </c>
      <c r="O13" s="93">
        <v>2</v>
      </c>
      <c r="P13" s="93">
        <f t="shared" si="3"/>
        <v>3</v>
      </c>
      <c r="Q13" s="93"/>
      <c r="R13" s="93"/>
      <c r="S13" s="93">
        <f t="shared" si="4"/>
        <v>3</v>
      </c>
      <c r="T13" s="93"/>
      <c r="U13" s="93">
        <v>3</v>
      </c>
      <c r="V13" s="93">
        <f t="shared" si="5"/>
        <v>0</v>
      </c>
      <c r="W13" s="103">
        <v>20</v>
      </c>
      <c r="X13" s="93">
        <v>0</v>
      </c>
      <c r="Y13" s="93">
        <f t="shared" si="6"/>
        <v>20</v>
      </c>
      <c r="Z13" s="93"/>
      <c r="AA13" s="93">
        <v>0</v>
      </c>
      <c r="AB13" s="93">
        <f t="shared" si="7"/>
        <v>20</v>
      </c>
      <c r="AC13" s="93"/>
      <c r="AD13" s="93">
        <v>0</v>
      </c>
      <c r="AE13" s="93">
        <f t="shared" si="8"/>
        <v>20</v>
      </c>
      <c r="AF13" s="97"/>
      <c r="AG13" s="98"/>
      <c r="AH13" s="93">
        <f t="shared" si="9"/>
        <v>20</v>
      </c>
      <c r="AI13" s="97"/>
      <c r="AJ13" s="93">
        <v>3</v>
      </c>
      <c r="AK13" s="93">
        <f t="shared" si="10"/>
        <v>17</v>
      </c>
      <c r="AL13" s="97"/>
      <c r="AM13" s="98"/>
      <c r="AN13" s="93">
        <f t="shared" si="11"/>
        <v>17</v>
      </c>
      <c r="AO13" s="92"/>
      <c r="AP13" s="92"/>
      <c r="AQ13" s="92">
        <f t="shared" si="12"/>
        <v>0</v>
      </c>
      <c r="AR13" s="92">
        <f t="shared" si="13"/>
        <v>17</v>
      </c>
      <c r="AS13" s="92"/>
      <c r="AT13" s="92">
        <v>17</v>
      </c>
      <c r="AU13" s="92"/>
      <c r="AV13" s="92"/>
      <c r="AX13" s="100">
        <f t="shared" si="14"/>
        <v>25</v>
      </c>
      <c r="AY13" s="101">
        <v>25</v>
      </c>
      <c r="AZ13" s="102">
        <f t="shared" si="15"/>
        <v>0</v>
      </c>
    </row>
    <row r="14" spans="1:52" x14ac:dyDescent="0.25">
      <c r="A14" s="93">
        <v>12</v>
      </c>
      <c r="B14" s="113" t="str">
        <f>'DAFTAR KODE PERSEDIAAN'!B17</f>
        <v>Nama Barang12</v>
      </c>
      <c r="C14" s="94" t="str">
        <f>'DAFTAR KODE PERSEDIAAN'!C17</f>
        <v>a12</v>
      </c>
      <c r="D14" s="95">
        <v>0</v>
      </c>
      <c r="E14" s="93"/>
      <c r="F14" s="96"/>
      <c r="G14" s="93">
        <f t="shared" si="0"/>
        <v>0</v>
      </c>
      <c r="H14" s="93"/>
      <c r="I14" s="96"/>
      <c r="J14" s="93">
        <f t="shared" si="1"/>
        <v>0</v>
      </c>
      <c r="K14" s="93"/>
      <c r="L14" s="96"/>
      <c r="M14" s="93">
        <f t="shared" si="2"/>
        <v>0</v>
      </c>
      <c r="N14" s="97"/>
      <c r="O14" s="93"/>
      <c r="P14" s="93">
        <f t="shared" si="3"/>
        <v>0</v>
      </c>
      <c r="Q14" s="93"/>
      <c r="R14" s="93"/>
      <c r="S14" s="93">
        <f t="shared" si="4"/>
        <v>0</v>
      </c>
      <c r="T14" s="93"/>
      <c r="U14" s="93"/>
      <c r="V14" s="93">
        <f t="shared" si="5"/>
        <v>0</v>
      </c>
      <c r="W14" s="103">
        <v>5</v>
      </c>
      <c r="X14" s="93">
        <v>1</v>
      </c>
      <c r="Y14" s="93">
        <f t="shared" si="6"/>
        <v>4</v>
      </c>
      <c r="Z14" s="93"/>
      <c r="AA14" s="93">
        <v>0</v>
      </c>
      <c r="AB14" s="93">
        <f t="shared" si="7"/>
        <v>4</v>
      </c>
      <c r="AC14" s="93"/>
      <c r="AD14" s="93">
        <v>0</v>
      </c>
      <c r="AE14" s="93">
        <f t="shared" si="8"/>
        <v>4</v>
      </c>
      <c r="AF14" s="97"/>
      <c r="AG14" s="98"/>
      <c r="AH14" s="93">
        <f t="shared" si="9"/>
        <v>4</v>
      </c>
      <c r="AI14" s="97"/>
      <c r="AJ14" s="93">
        <v>1</v>
      </c>
      <c r="AK14" s="93">
        <f t="shared" si="10"/>
        <v>3</v>
      </c>
      <c r="AL14" s="97">
        <v>5</v>
      </c>
      <c r="AM14" s="98"/>
      <c r="AN14" s="93">
        <f t="shared" si="11"/>
        <v>8</v>
      </c>
      <c r="AO14" s="92"/>
      <c r="AP14" s="92"/>
      <c r="AQ14" s="92">
        <f t="shared" si="12"/>
        <v>0</v>
      </c>
      <c r="AR14" s="92">
        <f t="shared" si="13"/>
        <v>8</v>
      </c>
      <c r="AS14" s="92">
        <v>5</v>
      </c>
      <c r="AT14" s="92">
        <v>3</v>
      </c>
      <c r="AU14" s="92"/>
      <c r="AV14" s="92"/>
      <c r="AX14" s="100">
        <f t="shared" si="14"/>
        <v>10</v>
      </c>
      <c r="AY14" s="101">
        <v>10</v>
      </c>
      <c r="AZ14" s="102">
        <f t="shared" si="15"/>
        <v>0</v>
      </c>
    </row>
    <row r="15" spans="1:52" x14ac:dyDescent="0.25">
      <c r="A15" s="93">
        <v>13</v>
      </c>
      <c r="B15" s="113" t="str">
        <f>'DAFTAR KODE PERSEDIAAN'!B18</f>
        <v>Nama Barang13</v>
      </c>
      <c r="C15" s="94" t="str">
        <f>'DAFTAR KODE PERSEDIAAN'!C18</f>
        <v>a13</v>
      </c>
      <c r="D15" s="95">
        <v>0</v>
      </c>
      <c r="E15" s="93"/>
      <c r="F15" s="96"/>
      <c r="G15" s="93">
        <f t="shared" si="0"/>
        <v>0</v>
      </c>
      <c r="H15" s="93"/>
      <c r="I15" s="96"/>
      <c r="J15" s="93">
        <f t="shared" si="1"/>
        <v>0</v>
      </c>
      <c r="K15" s="93"/>
      <c r="L15" s="96"/>
      <c r="M15" s="93">
        <f t="shared" si="2"/>
        <v>0</v>
      </c>
      <c r="N15" s="97"/>
      <c r="O15" s="93"/>
      <c r="P15" s="93">
        <f t="shared" si="3"/>
        <v>0</v>
      </c>
      <c r="Q15" s="93"/>
      <c r="R15" s="93"/>
      <c r="S15" s="93">
        <f t="shared" si="4"/>
        <v>0</v>
      </c>
      <c r="T15" s="93"/>
      <c r="U15" s="93"/>
      <c r="V15" s="93">
        <f t="shared" si="5"/>
        <v>0</v>
      </c>
      <c r="W15" s="103"/>
      <c r="X15" s="93">
        <v>0</v>
      </c>
      <c r="Y15" s="93">
        <f t="shared" si="6"/>
        <v>0</v>
      </c>
      <c r="Z15" s="93"/>
      <c r="AA15" s="93">
        <v>0</v>
      </c>
      <c r="AB15" s="93">
        <f t="shared" si="7"/>
        <v>0</v>
      </c>
      <c r="AC15" s="93"/>
      <c r="AD15" s="93">
        <v>0</v>
      </c>
      <c r="AE15" s="93">
        <f t="shared" si="8"/>
        <v>0</v>
      </c>
      <c r="AF15" s="97"/>
      <c r="AG15" s="98"/>
      <c r="AH15" s="93">
        <f t="shared" si="9"/>
        <v>0</v>
      </c>
      <c r="AI15" s="97"/>
      <c r="AJ15" s="93">
        <v>0</v>
      </c>
      <c r="AK15" s="93">
        <f t="shared" si="10"/>
        <v>0</v>
      </c>
      <c r="AL15" s="97"/>
      <c r="AM15" s="98"/>
      <c r="AN15" s="93">
        <f t="shared" si="11"/>
        <v>0</v>
      </c>
      <c r="AO15" s="92"/>
      <c r="AP15" s="92"/>
      <c r="AQ15" s="92">
        <f t="shared" si="12"/>
        <v>0</v>
      </c>
      <c r="AR15" s="92">
        <f t="shared" si="13"/>
        <v>0</v>
      </c>
      <c r="AS15" s="92"/>
      <c r="AT15" s="92">
        <v>0</v>
      </c>
      <c r="AU15" s="92"/>
      <c r="AV15" s="92"/>
      <c r="AX15" s="100">
        <f t="shared" si="14"/>
        <v>0</v>
      </c>
      <c r="AZ15" s="102">
        <f t="shared" si="15"/>
        <v>0</v>
      </c>
    </row>
    <row r="16" spans="1:52" x14ac:dyDescent="0.25">
      <c r="A16" s="93">
        <v>14</v>
      </c>
      <c r="B16" s="113" t="str">
        <f>'DAFTAR KODE PERSEDIAAN'!B19</f>
        <v>Nama Barang14</v>
      </c>
      <c r="C16" s="94" t="str">
        <f>'DAFTAR KODE PERSEDIAAN'!C19</f>
        <v>a14</v>
      </c>
      <c r="D16" s="95">
        <v>0</v>
      </c>
      <c r="E16" s="93"/>
      <c r="F16" s="96"/>
      <c r="G16" s="93">
        <f t="shared" si="0"/>
        <v>0</v>
      </c>
      <c r="H16" s="93"/>
      <c r="I16" s="96"/>
      <c r="J16" s="93">
        <f t="shared" si="1"/>
        <v>0</v>
      </c>
      <c r="K16" s="93"/>
      <c r="L16" s="96"/>
      <c r="M16" s="93">
        <f t="shared" si="2"/>
        <v>0</v>
      </c>
      <c r="N16" s="97"/>
      <c r="O16" s="93"/>
      <c r="P16" s="93">
        <f t="shared" si="3"/>
        <v>0</v>
      </c>
      <c r="Q16" s="93"/>
      <c r="R16" s="93"/>
      <c r="S16" s="93">
        <f t="shared" si="4"/>
        <v>0</v>
      </c>
      <c r="T16" s="93"/>
      <c r="U16" s="93"/>
      <c r="V16" s="93">
        <f t="shared" si="5"/>
        <v>0</v>
      </c>
      <c r="W16" s="97">
        <v>5</v>
      </c>
      <c r="X16" s="93">
        <v>0</v>
      </c>
      <c r="Y16" s="93">
        <f t="shared" si="6"/>
        <v>5</v>
      </c>
      <c r="Z16" s="93"/>
      <c r="AA16" s="93">
        <v>0</v>
      </c>
      <c r="AB16" s="93">
        <f t="shared" si="7"/>
        <v>5</v>
      </c>
      <c r="AC16" s="93"/>
      <c r="AD16" s="93">
        <v>0</v>
      </c>
      <c r="AE16" s="93">
        <f t="shared" si="8"/>
        <v>5</v>
      </c>
      <c r="AF16" s="97"/>
      <c r="AG16" s="98"/>
      <c r="AH16" s="93">
        <f t="shared" si="9"/>
        <v>5</v>
      </c>
      <c r="AI16" s="97"/>
      <c r="AJ16" s="93">
        <v>0</v>
      </c>
      <c r="AK16" s="93">
        <f t="shared" si="10"/>
        <v>5</v>
      </c>
      <c r="AL16" s="97"/>
      <c r="AM16" s="98"/>
      <c r="AN16" s="93">
        <f t="shared" si="11"/>
        <v>5</v>
      </c>
      <c r="AO16" s="92"/>
      <c r="AP16" s="92"/>
      <c r="AQ16" s="92">
        <f t="shared" si="12"/>
        <v>0</v>
      </c>
      <c r="AR16" s="92">
        <f t="shared" si="13"/>
        <v>5</v>
      </c>
      <c r="AS16" s="92"/>
      <c r="AT16" s="92">
        <v>5</v>
      </c>
      <c r="AU16" s="92"/>
      <c r="AV16" s="92"/>
      <c r="AX16" s="100">
        <f t="shared" si="14"/>
        <v>5</v>
      </c>
      <c r="AY16" s="101">
        <v>5</v>
      </c>
      <c r="AZ16" s="102">
        <f t="shared" si="15"/>
        <v>0</v>
      </c>
    </row>
    <row r="17" spans="1:54" x14ac:dyDescent="0.25">
      <c r="A17" s="93">
        <v>15</v>
      </c>
      <c r="B17" s="113" t="str">
        <f>'DAFTAR KODE PERSEDIAAN'!B20</f>
        <v>Nama Barang15</v>
      </c>
      <c r="C17" s="94" t="str">
        <f>'DAFTAR KODE PERSEDIAAN'!C20</f>
        <v>a15</v>
      </c>
      <c r="D17" s="95">
        <v>11</v>
      </c>
      <c r="E17" s="93"/>
      <c r="F17" s="96">
        <v>10</v>
      </c>
      <c r="G17" s="93">
        <f t="shared" si="0"/>
        <v>1</v>
      </c>
      <c r="H17" s="93"/>
      <c r="I17" s="96">
        <v>1</v>
      </c>
      <c r="J17" s="93">
        <f t="shared" si="1"/>
        <v>0</v>
      </c>
      <c r="K17" s="93"/>
      <c r="L17" s="96"/>
      <c r="M17" s="93">
        <f t="shared" si="2"/>
        <v>0</v>
      </c>
      <c r="N17" s="97"/>
      <c r="O17" s="93"/>
      <c r="P17" s="93">
        <f t="shared" si="3"/>
        <v>0</v>
      </c>
      <c r="Q17" s="93"/>
      <c r="R17" s="93"/>
      <c r="S17" s="93">
        <f t="shared" si="4"/>
        <v>0</v>
      </c>
      <c r="T17" s="93"/>
      <c r="U17" s="93"/>
      <c r="V17" s="93">
        <f t="shared" si="5"/>
        <v>0</v>
      </c>
      <c r="W17" s="97"/>
      <c r="X17" s="93">
        <v>0</v>
      </c>
      <c r="Y17" s="93">
        <f t="shared" si="6"/>
        <v>0</v>
      </c>
      <c r="Z17" s="93"/>
      <c r="AA17" s="93">
        <v>0</v>
      </c>
      <c r="AB17" s="93">
        <f t="shared" si="7"/>
        <v>0</v>
      </c>
      <c r="AC17" s="93"/>
      <c r="AD17" s="93">
        <v>0</v>
      </c>
      <c r="AE17" s="93">
        <f t="shared" si="8"/>
        <v>0</v>
      </c>
      <c r="AF17" s="97"/>
      <c r="AG17" s="98"/>
      <c r="AH17" s="93">
        <f t="shared" si="9"/>
        <v>0</v>
      </c>
      <c r="AI17" s="103">
        <v>10</v>
      </c>
      <c r="AJ17" s="93">
        <v>2</v>
      </c>
      <c r="AK17" s="93">
        <f t="shared" si="10"/>
        <v>8</v>
      </c>
      <c r="AL17" s="97">
        <v>5</v>
      </c>
      <c r="AM17" s="98">
        <v>8</v>
      </c>
      <c r="AN17" s="93">
        <f t="shared" si="11"/>
        <v>5</v>
      </c>
      <c r="AO17" s="92"/>
      <c r="AP17" s="92"/>
      <c r="AQ17" s="92">
        <f t="shared" si="12"/>
        <v>8</v>
      </c>
      <c r="AR17" s="92">
        <f t="shared" si="13"/>
        <v>5</v>
      </c>
      <c r="AS17" s="92">
        <v>5</v>
      </c>
      <c r="AT17" s="92">
        <v>0</v>
      </c>
      <c r="AU17" s="92"/>
      <c r="AV17" s="92"/>
      <c r="AX17" s="100">
        <f t="shared" si="14"/>
        <v>15</v>
      </c>
      <c r="AY17" s="101">
        <v>15</v>
      </c>
      <c r="AZ17" s="102">
        <f t="shared" si="15"/>
        <v>0</v>
      </c>
    </row>
    <row r="18" spans="1:54" x14ac:dyDescent="0.25">
      <c r="A18" s="93">
        <v>16</v>
      </c>
      <c r="B18" s="113" t="str">
        <f>'DAFTAR KODE PERSEDIAAN'!B21</f>
        <v>Nama Barang16</v>
      </c>
      <c r="C18" s="94" t="str">
        <f>'DAFTAR KODE PERSEDIAAN'!C21</f>
        <v>a16</v>
      </c>
      <c r="D18" s="95">
        <v>16</v>
      </c>
      <c r="E18" s="93"/>
      <c r="F18" s="96">
        <v>2</v>
      </c>
      <c r="G18" s="93">
        <f t="shared" si="0"/>
        <v>14</v>
      </c>
      <c r="H18" s="93"/>
      <c r="I18" s="96"/>
      <c r="J18" s="93">
        <f t="shared" si="1"/>
        <v>14</v>
      </c>
      <c r="K18" s="93"/>
      <c r="L18" s="96"/>
      <c r="M18" s="93">
        <f t="shared" si="2"/>
        <v>14</v>
      </c>
      <c r="N18" s="97"/>
      <c r="O18" s="93">
        <v>8</v>
      </c>
      <c r="P18" s="93">
        <f t="shared" si="3"/>
        <v>6</v>
      </c>
      <c r="Q18" s="93"/>
      <c r="R18" s="93"/>
      <c r="S18" s="93">
        <f t="shared" si="4"/>
        <v>6</v>
      </c>
      <c r="T18" s="93"/>
      <c r="U18" s="93">
        <v>3</v>
      </c>
      <c r="V18" s="93">
        <f t="shared" si="5"/>
        <v>3</v>
      </c>
      <c r="W18" s="97"/>
      <c r="X18" s="93">
        <v>3</v>
      </c>
      <c r="Y18" s="93">
        <f t="shared" si="6"/>
        <v>0</v>
      </c>
      <c r="Z18" s="93"/>
      <c r="AA18" s="93">
        <v>0</v>
      </c>
      <c r="AB18" s="93">
        <f t="shared" si="7"/>
        <v>0</v>
      </c>
      <c r="AC18" s="93"/>
      <c r="AD18" s="93">
        <v>0</v>
      </c>
      <c r="AE18" s="93">
        <f t="shared" si="8"/>
        <v>0</v>
      </c>
      <c r="AF18" s="97"/>
      <c r="AG18" s="98"/>
      <c r="AH18" s="93">
        <f t="shared" si="9"/>
        <v>0</v>
      </c>
      <c r="AI18" s="103">
        <v>5</v>
      </c>
      <c r="AJ18" s="93">
        <v>1</v>
      </c>
      <c r="AK18" s="93">
        <f t="shared" si="10"/>
        <v>4</v>
      </c>
      <c r="AL18" s="97">
        <v>5</v>
      </c>
      <c r="AM18" s="98">
        <v>3</v>
      </c>
      <c r="AN18" s="93">
        <f t="shared" si="11"/>
        <v>6</v>
      </c>
      <c r="AO18" s="92"/>
      <c r="AP18" s="92"/>
      <c r="AQ18" s="92">
        <f t="shared" si="12"/>
        <v>3</v>
      </c>
      <c r="AR18" s="92">
        <f t="shared" si="13"/>
        <v>6</v>
      </c>
      <c r="AS18" s="92">
        <v>5</v>
      </c>
      <c r="AT18" s="92">
        <v>1</v>
      </c>
      <c r="AU18" s="92"/>
      <c r="AV18" s="92"/>
      <c r="AX18" s="100">
        <f t="shared" si="14"/>
        <v>10</v>
      </c>
      <c r="AY18" s="101">
        <v>10</v>
      </c>
      <c r="AZ18" s="102">
        <f t="shared" si="15"/>
        <v>0</v>
      </c>
    </row>
    <row r="19" spans="1:54" x14ac:dyDescent="0.25">
      <c r="A19" s="93">
        <v>17</v>
      </c>
      <c r="B19" s="113" t="str">
        <f>'DAFTAR KODE PERSEDIAAN'!B22</f>
        <v>Nama Barang17</v>
      </c>
      <c r="C19" s="94" t="str">
        <f>'DAFTAR KODE PERSEDIAAN'!C22</f>
        <v>a17</v>
      </c>
      <c r="D19" s="95">
        <v>0</v>
      </c>
      <c r="E19" s="93"/>
      <c r="F19" s="96"/>
      <c r="G19" s="93">
        <f t="shared" si="0"/>
        <v>0</v>
      </c>
      <c r="H19" s="93"/>
      <c r="I19" s="96"/>
      <c r="J19" s="93">
        <f t="shared" si="1"/>
        <v>0</v>
      </c>
      <c r="K19" s="93"/>
      <c r="L19" s="96"/>
      <c r="M19" s="93">
        <f t="shared" si="2"/>
        <v>0</v>
      </c>
      <c r="N19" s="97"/>
      <c r="O19" s="93"/>
      <c r="P19" s="93">
        <f t="shared" si="3"/>
        <v>0</v>
      </c>
      <c r="Q19" s="93"/>
      <c r="R19" s="93"/>
      <c r="S19" s="93">
        <f t="shared" si="4"/>
        <v>0</v>
      </c>
      <c r="T19" s="93"/>
      <c r="U19" s="93"/>
      <c r="V19" s="93">
        <f t="shared" si="5"/>
        <v>0</v>
      </c>
      <c r="W19" s="97">
        <v>5</v>
      </c>
      <c r="X19" s="93">
        <v>0</v>
      </c>
      <c r="Y19" s="93">
        <f t="shared" si="6"/>
        <v>5</v>
      </c>
      <c r="Z19" s="93"/>
      <c r="AA19" s="93">
        <v>0</v>
      </c>
      <c r="AB19" s="93">
        <f t="shared" si="7"/>
        <v>5</v>
      </c>
      <c r="AC19" s="93"/>
      <c r="AD19" s="93">
        <v>0</v>
      </c>
      <c r="AE19" s="93">
        <f t="shared" si="8"/>
        <v>5</v>
      </c>
      <c r="AF19" s="97"/>
      <c r="AG19" s="98"/>
      <c r="AH19" s="93">
        <f t="shared" si="9"/>
        <v>5</v>
      </c>
      <c r="AI19" s="97"/>
      <c r="AJ19" s="93">
        <v>5</v>
      </c>
      <c r="AK19" s="93">
        <f t="shared" si="10"/>
        <v>0</v>
      </c>
      <c r="AL19" s="97"/>
      <c r="AM19" s="98"/>
      <c r="AN19" s="93">
        <f t="shared" si="11"/>
        <v>0</v>
      </c>
      <c r="AO19" s="92"/>
      <c r="AP19" s="92"/>
      <c r="AQ19" s="92">
        <f t="shared" si="12"/>
        <v>0</v>
      </c>
      <c r="AR19" s="92">
        <f t="shared" si="13"/>
        <v>0</v>
      </c>
      <c r="AS19" s="92"/>
      <c r="AT19" s="92">
        <v>0</v>
      </c>
      <c r="AU19" s="92"/>
      <c r="AV19" s="92"/>
      <c r="AX19" s="100">
        <f t="shared" si="14"/>
        <v>5</v>
      </c>
      <c r="AY19" s="101">
        <v>5</v>
      </c>
      <c r="AZ19" s="102">
        <f t="shared" si="15"/>
        <v>0</v>
      </c>
    </row>
    <row r="20" spans="1:54" x14ac:dyDescent="0.25">
      <c r="A20" s="93">
        <v>18</v>
      </c>
      <c r="B20" s="113" t="str">
        <f>'DAFTAR KODE PERSEDIAAN'!B23</f>
        <v>Nama Barang18</v>
      </c>
      <c r="C20" s="94" t="str">
        <f>'DAFTAR KODE PERSEDIAAN'!C23</f>
        <v>a18</v>
      </c>
      <c r="D20" s="95">
        <v>0</v>
      </c>
      <c r="E20" s="93"/>
      <c r="F20" s="96"/>
      <c r="G20" s="93">
        <f t="shared" si="0"/>
        <v>0</v>
      </c>
      <c r="H20" s="93"/>
      <c r="I20" s="96"/>
      <c r="J20" s="93">
        <f t="shared" si="1"/>
        <v>0</v>
      </c>
      <c r="K20" s="93"/>
      <c r="L20" s="96"/>
      <c r="M20" s="93">
        <f t="shared" si="2"/>
        <v>0</v>
      </c>
      <c r="N20" s="97"/>
      <c r="O20" s="93"/>
      <c r="P20" s="93">
        <f t="shared" si="3"/>
        <v>0</v>
      </c>
      <c r="Q20" s="93"/>
      <c r="R20" s="93"/>
      <c r="S20" s="93">
        <f t="shared" si="4"/>
        <v>0</v>
      </c>
      <c r="T20" s="93"/>
      <c r="U20" s="93"/>
      <c r="V20" s="93">
        <f t="shared" si="5"/>
        <v>0</v>
      </c>
      <c r="W20" s="97">
        <v>5</v>
      </c>
      <c r="X20" s="93">
        <v>0</v>
      </c>
      <c r="Y20" s="93">
        <f t="shared" si="6"/>
        <v>5</v>
      </c>
      <c r="Z20" s="93"/>
      <c r="AA20" s="93">
        <v>4</v>
      </c>
      <c r="AB20" s="93">
        <f t="shared" si="7"/>
        <v>1</v>
      </c>
      <c r="AC20" s="93"/>
      <c r="AD20" s="93">
        <v>1</v>
      </c>
      <c r="AE20" s="93">
        <f t="shared" si="8"/>
        <v>0</v>
      </c>
      <c r="AF20" s="97"/>
      <c r="AG20" s="98"/>
      <c r="AH20" s="93">
        <f t="shared" si="9"/>
        <v>0</v>
      </c>
      <c r="AI20" s="103">
        <v>5</v>
      </c>
      <c r="AJ20" s="93">
        <v>4</v>
      </c>
      <c r="AK20" s="93">
        <f t="shared" si="10"/>
        <v>1</v>
      </c>
      <c r="AL20" s="97">
        <v>10</v>
      </c>
      <c r="AM20" s="98"/>
      <c r="AN20" s="93">
        <f t="shared" si="11"/>
        <v>11</v>
      </c>
      <c r="AO20" s="92"/>
      <c r="AP20" s="92"/>
      <c r="AQ20" s="92">
        <f t="shared" si="12"/>
        <v>0</v>
      </c>
      <c r="AR20" s="92">
        <f t="shared" si="13"/>
        <v>11</v>
      </c>
      <c r="AS20" s="92">
        <v>10</v>
      </c>
      <c r="AT20" s="92">
        <v>1</v>
      </c>
      <c r="AU20" s="92"/>
      <c r="AV20" s="92"/>
      <c r="AX20" s="100">
        <f t="shared" si="14"/>
        <v>20</v>
      </c>
      <c r="AY20" s="101">
        <v>20</v>
      </c>
      <c r="AZ20" s="102">
        <f t="shared" si="15"/>
        <v>0</v>
      </c>
    </row>
    <row r="21" spans="1:54" x14ac:dyDescent="0.25">
      <c r="A21" s="93">
        <v>19</v>
      </c>
      <c r="B21" s="113" t="str">
        <f>'DAFTAR KODE PERSEDIAAN'!B24</f>
        <v>Nama Barang19</v>
      </c>
      <c r="C21" s="94" t="str">
        <f>'DAFTAR KODE PERSEDIAAN'!C24</f>
        <v>a19</v>
      </c>
      <c r="D21" s="95">
        <v>0</v>
      </c>
      <c r="E21" s="93"/>
      <c r="F21" s="96"/>
      <c r="G21" s="93">
        <f t="shared" si="0"/>
        <v>0</v>
      </c>
      <c r="H21" s="93"/>
      <c r="I21" s="96"/>
      <c r="J21" s="93">
        <f t="shared" si="1"/>
        <v>0</v>
      </c>
      <c r="K21" s="93"/>
      <c r="L21" s="96"/>
      <c r="M21" s="93">
        <f t="shared" si="2"/>
        <v>0</v>
      </c>
      <c r="N21" s="97">
        <v>10</v>
      </c>
      <c r="O21" s="93">
        <v>9</v>
      </c>
      <c r="P21" s="93">
        <f t="shared" si="3"/>
        <v>1</v>
      </c>
      <c r="Q21" s="93"/>
      <c r="R21" s="93"/>
      <c r="S21" s="93">
        <f t="shared" si="4"/>
        <v>1</v>
      </c>
      <c r="T21" s="93"/>
      <c r="U21" s="93"/>
      <c r="V21" s="93">
        <f t="shared" si="5"/>
        <v>1</v>
      </c>
      <c r="W21" s="97"/>
      <c r="X21" s="93">
        <v>1</v>
      </c>
      <c r="Y21" s="93">
        <f t="shared" si="6"/>
        <v>0</v>
      </c>
      <c r="Z21" s="93"/>
      <c r="AA21" s="93">
        <v>0</v>
      </c>
      <c r="AB21" s="93">
        <f t="shared" si="7"/>
        <v>0</v>
      </c>
      <c r="AC21" s="93"/>
      <c r="AD21" s="93">
        <v>0</v>
      </c>
      <c r="AE21" s="93">
        <f t="shared" si="8"/>
        <v>0</v>
      </c>
      <c r="AF21" s="97"/>
      <c r="AG21" s="98"/>
      <c r="AH21" s="93">
        <f t="shared" si="9"/>
        <v>0</v>
      </c>
      <c r="AI21" s="103">
        <v>5</v>
      </c>
      <c r="AJ21" s="93">
        <v>5</v>
      </c>
      <c r="AK21" s="93">
        <f t="shared" si="10"/>
        <v>0</v>
      </c>
      <c r="AL21" s="97">
        <v>5</v>
      </c>
      <c r="AM21" s="98"/>
      <c r="AN21" s="93">
        <f t="shared" si="11"/>
        <v>5</v>
      </c>
      <c r="AO21" s="92"/>
      <c r="AP21" s="92"/>
      <c r="AQ21" s="92">
        <f t="shared" si="12"/>
        <v>0</v>
      </c>
      <c r="AR21" s="92">
        <f t="shared" si="13"/>
        <v>5</v>
      </c>
      <c r="AS21" s="92">
        <v>5</v>
      </c>
      <c r="AT21" s="92">
        <v>0</v>
      </c>
      <c r="AU21" s="92"/>
      <c r="AV21" s="92"/>
      <c r="AX21" s="100">
        <f t="shared" si="14"/>
        <v>20</v>
      </c>
      <c r="AY21" s="101">
        <v>20</v>
      </c>
      <c r="AZ21" s="102">
        <f t="shared" si="15"/>
        <v>0</v>
      </c>
    </row>
    <row r="22" spans="1:54" x14ac:dyDescent="0.25">
      <c r="A22" s="93">
        <v>20</v>
      </c>
      <c r="B22" s="113" t="str">
        <f>'DAFTAR KODE PERSEDIAAN'!B25</f>
        <v>Nama Barang20</v>
      </c>
      <c r="C22" s="94" t="str">
        <f>'DAFTAR KODE PERSEDIAAN'!C25</f>
        <v>a20</v>
      </c>
      <c r="D22" s="95">
        <v>0</v>
      </c>
      <c r="E22" s="93"/>
      <c r="F22" s="96"/>
      <c r="G22" s="93">
        <f t="shared" si="0"/>
        <v>0</v>
      </c>
      <c r="H22" s="93"/>
      <c r="I22" s="96"/>
      <c r="J22" s="93">
        <f t="shared" si="1"/>
        <v>0</v>
      </c>
      <c r="K22" s="93"/>
      <c r="L22" s="96"/>
      <c r="M22" s="93">
        <f t="shared" si="2"/>
        <v>0</v>
      </c>
      <c r="N22" s="97"/>
      <c r="O22" s="93"/>
      <c r="P22" s="93">
        <f t="shared" si="3"/>
        <v>0</v>
      </c>
      <c r="Q22" s="93"/>
      <c r="R22" s="93"/>
      <c r="S22" s="93">
        <f t="shared" si="4"/>
        <v>0</v>
      </c>
      <c r="T22" s="93"/>
      <c r="U22" s="93"/>
      <c r="V22" s="93">
        <f t="shared" si="5"/>
        <v>0</v>
      </c>
      <c r="W22" s="97"/>
      <c r="X22" s="93">
        <v>0</v>
      </c>
      <c r="Y22" s="93">
        <f t="shared" si="6"/>
        <v>0</v>
      </c>
      <c r="Z22" s="93"/>
      <c r="AA22" s="93">
        <v>0</v>
      </c>
      <c r="AB22" s="93">
        <f t="shared" si="7"/>
        <v>0</v>
      </c>
      <c r="AC22" s="93"/>
      <c r="AD22" s="93">
        <v>0</v>
      </c>
      <c r="AE22" s="93">
        <f t="shared" si="8"/>
        <v>0</v>
      </c>
      <c r="AF22" s="97"/>
      <c r="AG22" s="98"/>
      <c r="AH22" s="93">
        <f t="shared" si="9"/>
        <v>0</v>
      </c>
      <c r="AI22" s="97"/>
      <c r="AJ22" s="93">
        <v>0</v>
      </c>
      <c r="AK22" s="93">
        <f t="shared" si="10"/>
        <v>0</v>
      </c>
      <c r="AL22" s="97"/>
      <c r="AM22" s="98"/>
      <c r="AN22" s="93">
        <f t="shared" si="11"/>
        <v>0</v>
      </c>
      <c r="AO22" s="92"/>
      <c r="AP22" s="92"/>
      <c r="AQ22" s="92">
        <f t="shared" si="12"/>
        <v>0</v>
      </c>
      <c r="AR22" s="92">
        <f t="shared" si="13"/>
        <v>0</v>
      </c>
      <c r="AS22" s="92"/>
      <c r="AT22" s="92">
        <v>0</v>
      </c>
      <c r="AU22" s="92"/>
      <c r="AV22" s="92"/>
      <c r="AX22" s="100">
        <f t="shared" si="14"/>
        <v>0</v>
      </c>
      <c r="AZ22" s="102">
        <f t="shared" si="15"/>
        <v>0</v>
      </c>
    </row>
    <row r="23" spans="1:54" x14ac:dyDescent="0.25">
      <c r="A23" s="93">
        <v>21</v>
      </c>
      <c r="B23" s="113" t="str">
        <f>'DAFTAR KODE PERSEDIAAN'!B26</f>
        <v>Nama Barang21</v>
      </c>
      <c r="C23" s="94" t="str">
        <f>'DAFTAR KODE PERSEDIAAN'!C26</f>
        <v>a21</v>
      </c>
      <c r="D23" s="95">
        <v>0</v>
      </c>
      <c r="E23" s="93"/>
      <c r="F23" s="96"/>
      <c r="G23" s="93">
        <f t="shared" si="0"/>
        <v>0</v>
      </c>
      <c r="H23" s="93"/>
      <c r="I23" s="96"/>
      <c r="J23" s="93">
        <f t="shared" si="1"/>
        <v>0</v>
      </c>
      <c r="K23" s="93"/>
      <c r="L23" s="96"/>
      <c r="M23" s="93">
        <f t="shared" si="2"/>
        <v>0</v>
      </c>
      <c r="N23" s="97"/>
      <c r="O23" s="93"/>
      <c r="P23" s="93">
        <f t="shared" si="3"/>
        <v>0</v>
      </c>
      <c r="Q23" s="93"/>
      <c r="R23" s="93"/>
      <c r="S23" s="93">
        <f t="shared" si="4"/>
        <v>0</v>
      </c>
      <c r="T23" s="93"/>
      <c r="U23" s="93"/>
      <c r="V23" s="93">
        <f t="shared" si="5"/>
        <v>0</v>
      </c>
      <c r="W23" s="103"/>
      <c r="X23" s="93">
        <v>0</v>
      </c>
      <c r="Y23" s="93">
        <f t="shared" si="6"/>
        <v>0</v>
      </c>
      <c r="Z23" s="93"/>
      <c r="AA23" s="93">
        <v>0</v>
      </c>
      <c r="AB23" s="93">
        <f t="shared" si="7"/>
        <v>0</v>
      </c>
      <c r="AC23" s="93"/>
      <c r="AD23" s="93">
        <v>0</v>
      </c>
      <c r="AE23" s="93">
        <f t="shared" si="8"/>
        <v>0</v>
      </c>
      <c r="AF23" s="97"/>
      <c r="AG23" s="98"/>
      <c r="AH23" s="93">
        <f t="shared" si="9"/>
        <v>0</v>
      </c>
      <c r="AI23" s="103"/>
      <c r="AJ23" s="93">
        <v>0</v>
      </c>
      <c r="AK23" s="93">
        <f t="shared" si="10"/>
        <v>0</v>
      </c>
      <c r="AL23" s="97"/>
      <c r="AM23" s="98"/>
      <c r="AN23" s="93">
        <f t="shared" si="11"/>
        <v>0</v>
      </c>
      <c r="AO23" s="92"/>
      <c r="AP23" s="92"/>
      <c r="AQ23" s="92">
        <f t="shared" si="12"/>
        <v>0</v>
      </c>
      <c r="AR23" s="92">
        <f t="shared" si="13"/>
        <v>0</v>
      </c>
      <c r="AS23" s="92"/>
      <c r="AT23" s="92">
        <v>0</v>
      </c>
      <c r="AU23" s="92"/>
      <c r="AV23" s="92"/>
      <c r="AX23" s="100">
        <f t="shared" si="14"/>
        <v>0</v>
      </c>
      <c r="AZ23" s="102">
        <f t="shared" si="15"/>
        <v>0</v>
      </c>
    </row>
    <row r="24" spans="1:54" x14ac:dyDescent="0.25">
      <c r="A24" s="93">
        <v>22</v>
      </c>
      <c r="B24" s="113" t="str">
        <f>'DAFTAR KODE PERSEDIAAN'!B27</f>
        <v>Nama Barang22</v>
      </c>
      <c r="C24" s="94" t="str">
        <f>'DAFTAR KODE PERSEDIAAN'!C27</f>
        <v>a22</v>
      </c>
      <c r="D24" s="95">
        <v>2</v>
      </c>
      <c r="E24" s="93"/>
      <c r="F24" s="96"/>
      <c r="G24" s="93">
        <f t="shared" si="0"/>
        <v>2</v>
      </c>
      <c r="H24" s="93"/>
      <c r="I24" s="96"/>
      <c r="J24" s="93">
        <f t="shared" si="1"/>
        <v>2</v>
      </c>
      <c r="K24" s="93"/>
      <c r="L24" s="96"/>
      <c r="M24" s="93">
        <f t="shared" si="2"/>
        <v>2</v>
      </c>
      <c r="N24" s="97"/>
      <c r="O24" s="93">
        <v>1</v>
      </c>
      <c r="P24" s="93">
        <f t="shared" si="3"/>
        <v>1</v>
      </c>
      <c r="Q24" s="93"/>
      <c r="R24" s="93">
        <v>1</v>
      </c>
      <c r="S24" s="93">
        <f t="shared" si="4"/>
        <v>0</v>
      </c>
      <c r="T24" s="93"/>
      <c r="U24" s="93"/>
      <c r="V24" s="93">
        <f t="shared" si="5"/>
        <v>0</v>
      </c>
      <c r="W24" s="103"/>
      <c r="X24" s="93">
        <v>0</v>
      </c>
      <c r="Y24" s="93">
        <f t="shared" si="6"/>
        <v>0</v>
      </c>
      <c r="Z24" s="93"/>
      <c r="AA24" s="93">
        <v>0</v>
      </c>
      <c r="AB24" s="93">
        <f t="shared" si="7"/>
        <v>0</v>
      </c>
      <c r="AC24" s="93"/>
      <c r="AD24" s="93">
        <v>0</v>
      </c>
      <c r="AE24" s="93">
        <f t="shared" si="8"/>
        <v>0</v>
      </c>
      <c r="AF24" s="97"/>
      <c r="AG24" s="98"/>
      <c r="AH24" s="93">
        <f t="shared" si="9"/>
        <v>0</v>
      </c>
      <c r="AI24" s="103"/>
      <c r="AJ24" s="93">
        <v>0</v>
      </c>
      <c r="AK24" s="93">
        <f t="shared" si="10"/>
        <v>0</v>
      </c>
      <c r="AL24" s="97"/>
      <c r="AM24" s="98"/>
      <c r="AN24" s="93">
        <f t="shared" si="11"/>
        <v>0</v>
      </c>
      <c r="AO24" s="92"/>
      <c r="AP24" s="92"/>
      <c r="AQ24" s="92">
        <f t="shared" si="12"/>
        <v>0</v>
      </c>
      <c r="AR24" s="92">
        <f t="shared" si="13"/>
        <v>0</v>
      </c>
      <c r="AS24" s="92"/>
      <c r="AT24" s="92">
        <v>0</v>
      </c>
      <c r="AU24" s="92"/>
      <c r="AV24" s="92"/>
      <c r="AX24" s="100">
        <f t="shared" si="14"/>
        <v>0</v>
      </c>
      <c r="AZ24" s="102">
        <f t="shared" si="15"/>
        <v>0</v>
      </c>
    </row>
    <row r="25" spans="1:54" x14ac:dyDescent="0.25">
      <c r="A25" s="93">
        <v>23</v>
      </c>
      <c r="B25" s="113" t="str">
        <f>'DAFTAR KODE PERSEDIAAN'!B28</f>
        <v>Nama Barang23</v>
      </c>
      <c r="C25" s="94" t="str">
        <f>'DAFTAR KODE PERSEDIAAN'!C28</f>
        <v>a23</v>
      </c>
      <c r="D25" s="95">
        <v>15</v>
      </c>
      <c r="E25" s="93"/>
      <c r="F25" s="96"/>
      <c r="G25" s="93">
        <f t="shared" si="0"/>
        <v>15</v>
      </c>
      <c r="H25" s="93"/>
      <c r="I25" s="96">
        <v>1</v>
      </c>
      <c r="J25" s="93">
        <f t="shared" si="1"/>
        <v>14</v>
      </c>
      <c r="K25" s="93"/>
      <c r="L25" s="96"/>
      <c r="M25" s="93">
        <f t="shared" si="2"/>
        <v>14</v>
      </c>
      <c r="N25" s="97">
        <v>40</v>
      </c>
      <c r="O25" s="93">
        <v>4</v>
      </c>
      <c r="P25" s="93">
        <f t="shared" si="3"/>
        <v>50</v>
      </c>
      <c r="Q25" s="93"/>
      <c r="R25" s="93">
        <v>2</v>
      </c>
      <c r="S25" s="93">
        <f t="shared" si="4"/>
        <v>48</v>
      </c>
      <c r="T25" s="93"/>
      <c r="U25" s="93">
        <v>8</v>
      </c>
      <c r="V25" s="93">
        <f t="shared" si="5"/>
        <v>40</v>
      </c>
      <c r="W25" s="103">
        <v>40</v>
      </c>
      <c r="X25" s="93">
        <v>46</v>
      </c>
      <c r="Y25" s="93">
        <f t="shared" si="6"/>
        <v>34</v>
      </c>
      <c r="Z25" s="93"/>
      <c r="AA25" s="93">
        <v>10</v>
      </c>
      <c r="AB25" s="93">
        <f t="shared" si="7"/>
        <v>24</v>
      </c>
      <c r="AC25" s="93"/>
      <c r="AD25" s="93">
        <v>14</v>
      </c>
      <c r="AE25" s="93">
        <f t="shared" si="8"/>
        <v>10</v>
      </c>
      <c r="AF25" s="97">
        <v>60</v>
      </c>
      <c r="AG25" s="98"/>
      <c r="AH25" s="93">
        <f t="shared" si="9"/>
        <v>70</v>
      </c>
      <c r="AI25" s="97"/>
      <c r="AJ25" s="93">
        <v>10</v>
      </c>
      <c r="AK25" s="93">
        <f t="shared" si="10"/>
        <v>60</v>
      </c>
      <c r="AL25" s="97">
        <v>60</v>
      </c>
      <c r="AM25" s="98">
        <v>40</v>
      </c>
      <c r="AN25" s="93">
        <f t="shared" si="11"/>
        <v>80</v>
      </c>
      <c r="AO25" s="92"/>
      <c r="AP25" s="92"/>
      <c r="AQ25" s="92">
        <f t="shared" si="12"/>
        <v>40</v>
      </c>
      <c r="AR25" s="92">
        <f t="shared" si="13"/>
        <v>80</v>
      </c>
      <c r="AS25" s="92"/>
      <c r="AT25" s="92">
        <v>80</v>
      </c>
      <c r="AU25" s="92"/>
      <c r="AV25" s="92"/>
      <c r="AX25" s="100">
        <f t="shared" si="14"/>
        <v>200</v>
      </c>
      <c r="AY25" s="101">
        <v>200</v>
      </c>
      <c r="AZ25" s="102">
        <f t="shared" si="15"/>
        <v>0</v>
      </c>
    </row>
    <row r="26" spans="1:54" x14ac:dyDescent="0.25">
      <c r="A26" s="93">
        <v>24</v>
      </c>
      <c r="B26" s="113" t="str">
        <f>'DAFTAR KODE PERSEDIAAN'!B29</f>
        <v>Nama Barang24</v>
      </c>
      <c r="C26" s="94" t="str">
        <f>'DAFTAR KODE PERSEDIAAN'!C29</f>
        <v>a24</v>
      </c>
      <c r="D26" s="95">
        <v>26</v>
      </c>
      <c r="E26" s="93"/>
      <c r="F26" s="96"/>
      <c r="G26" s="93">
        <f t="shared" si="0"/>
        <v>26</v>
      </c>
      <c r="H26" s="93"/>
      <c r="I26" s="96">
        <v>3</v>
      </c>
      <c r="J26" s="93">
        <f t="shared" si="1"/>
        <v>23</v>
      </c>
      <c r="K26" s="93"/>
      <c r="L26" s="96"/>
      <c r="M26" s="93">
        <f t="shared" si="2"/>
        <v>23</v>
      </c>
      <c r="N26" s="97"/>
      <c r="O26" s="93">
        <v>2</v>
      </c>
      <c r="P26" s="93">
        <f t="shared" si="3"/>
        <v>21</v>
      </c>
      <c r="Q26" s="93"/>
      <c r="R26" s="93">
        <v>3</v>
      </c>
      <c r="S26" s="93">
        <f t="shared" si="4"/>
        <v>18</v>
      </c>
      <c r="T26" s="93"/>
      <c r="U26" s="93">
        <v>18</v>
      </c>
      <c r="V26" s="93">
        <f t="shared" si="5"/>
        <v>0</v>
      </c>
      <c r="W26" s="103">
        <v>40</v>
      </c>
      <c r="X26" s="93">
        <v>11</v>
      </c>
      <c r="Y26" s="93">
        <f t="shared" si="6"/>
        <v>29</v>
      </c>
      <c r="Z26" s="93"/>
      <c r="AA26" s="93">
        <v>8</v>
      </c>
      <c r="AB26" s="93">
        <f t="shared" si="7"/>
        <v>21</v>
      </c>
      <c r="AC26" s="93"/>
      <c r="AD26" s="93">
        <v>12</v>
      </c>
      <c r="AE26" s="93">
        <f t="shared" si="8"/>
        <v>9</v>
      </c>
      <c r="AF26" s="97"/>
      <c r="AG26" s="98"/>
      <c r="AH26" s="93">
        <f t="shared" si="9"/>
        <v>9</v>
      </c>
      <c r="AI26" s="97"/>
      <c r="AJ26" s="93">
        <v>4</v>
      </c>
      <c r="AK26" s="93">
        <f t="shared" si="10"/>
        <v>5</v>
      </c>
      <c r="AL26" s="97">
        <v>60</v>
      </c>
      <c r="AM26" s="98"/>
      <c r="AN26" s="93">
        <f t="shared" si="11"/>
        <v>65</v>
      </c>
      <c r="AO26" s="92"/>
      <c r="AP26" s="92"/>
      <c r="AQ26" s="92">
        <f t="shared" si="12"/>
        <v>0</v>
      </c>
      <c r="AR26" s="92">
        <f t="shared" si="13"/>
        <v>65</v>
      </c>
      <c r="AS26" s="92"/>
      <c r="AT26" s="92">
        <v>65</v>
      </c>
      <c r="AU26" s="92"/>
      <c r="AV26" s="92"/>
      <c r="AX26" s="100">
        <f t="shared" si="14"/>
        <v>100</v>
      </c>
      <c r="AY26" s="101">
        <v>100</v>
      </c>
      <c r="AZ26" s="102">
        <f t="shared" si="15"/>
        <v>0</v>
      </c>
    </row>
    <row r="27" spans="1:54" x14ac:dyDescent="0.25">
      <c r="A27" s="93">
        <v>25</v>
      </c>
      <c r="B27" s="113" t="str">
        <f>'DAFTAR KODE PERSEDIAAN'!B30</f>
        <v>Nama Barang25</v>
      </c>
      <c r="C27" s="94" t="str">
        <f>'DAFTAR KODE PERSEDIAAN'!C30</f>
        <v>a25</v>
      </c>
      <c r="D27" s="95">
        <v>0</v>
      </c>
      <c r="E27" s="93"/>
      <c r="F27" s="96"/>
      <c r="G27" s="93">
        <f t="shared" si="0"/>
        <v>0</v>
      </c>
      <c r="H27" s="93"/>
      <c r="I27" s="96"/>
      <c r="J27" s="93">
        <f t="shared" si="1"/>
        <v>0</v>
      </c>
      <c r="K27" s="93"/>
      <c r="L27" s="96"/>
      <c r="M27" s="93">
        <f t="shared" si="2"/>
        <v>0</v>
      </c>
      <c r="N27" s="97">
        <v>4</v>
      </c>
      <c r="O27" s="93">
        <v>3</v>
      </c>
      <c r="P27" s="93">
        <f t="shared" si="3"/>
        <v>1</v>
      </c>
      <c r="Q27" s="93"/>
      <c r="R27" s="93"/>
      <c r="S27" s="93">
        <f t="shared" si="4"/>
        <v>1</v>
      </c>
      <c r="T27" s="93"/>
      <c r="U27" s="93"/>
      <c r="V27" s="93">
        <f t="shared" si="5"/>
        <v>1</v>
      </c>
      <c r="W27" s="103">
        <v>5</v>
      </c>
      <c r="X27" s="93">
        <v>2</v>
      </c>
      <c r="Y27" s="93">
        <f t="shared" si="6"/>
        <v>4</v>
      </c>
      <c r="Z27" s="93"/>
      <c r="AA27" s="93">
        <v>0</v>
      </c>
      <c r="AB27" s="93">
        <f t="shared" si="7"/>
        <v>4</v>
      </c>
      <c r="AC27" s="93"/>
      <c r="AD27" s="93">
        <v>0</v>
      </c>
      <c r="AE27" s="93">
        <f t="shared" si="8"/>
        <v>4</v>
      </c>
      <c r="AF27" s="97"/>
      <c r="AG27" s="98"/>
      <c r="AH27" s="93">
        <f t="shared" si="9"/>
        <v>4</v>
      </c>
      <c r="AI27" s="97"/>
      <c r="AJ27" s="93">
        <v>1</v>
      </c>
      <c r="AK27" s="93">
        <f t="shared" si="10"/>
        <v>3</v>
      </c>
      <c r="AL27" s="97">
        <v>6</v>
      </c>
      <c r="AM27" s="98">
        <v>3</v>
      </c>
      <c r="AN27" s="93">
        <f t="shared" si="11"/>
        <v>6</v>
      </c>
      <c r="AO27" s="92"/>
      <c r="AP27" s="92"/>
      <c r="AQ27" s="92">
        <f t="shared" si="12"/>
        <v>3</v>
      </c>
      <c r="AR27" s="92">
        <f t="shared" si="13"/>
        <v>6</v>
      </c>
      <c r="AS27" s="92">
        <v>3</v>
      </c>
      <c r="AT27" s="92">
        <v>3</v>
      </c>
      <c r="AU27" s="92"/>
      <c r="AV27" s="92"/>
      <c r="AX27" s="100">
        <f t="shared" si="14"/>
        <v>15</v>
      </c>
      <c r="AY27" s="101">
        <v>15</v>
      </c>
      <c r="AZ27" s="102">
        <f t="shared" si="15"/>
        <v>0</v>
      </c>
    </row>
    <row r="28" spans="1:54" x14ac:dyDescent="0.25">
      <c r="A28" s="93">
        <v>26</v>
      </c>
      <c r="B28" s="113" t="str">
        <f>'DAFTAR KODE PERSEDIAAN'!B31</f>
        <v>Nama Barang26</v>
      </c>
      <c r="C28" s="94" t="str">
        <f>'DAFTAR KODE PERSEDIAAN'!C31</f>
        <v>a26</v>
      </c>
      <c r="D28" s="95">
        <v>0</v>
      </c>
      <c r="E28" s="93"/>
      <c r="F28" s="96"/>
      <c r="G28" s="93">
        <f t="shared" si="0"/>
        <v>0</v>
      </c>
      <c r="H28" s="93"/>
      <c r="I28" s="96"/>
      <c r="J28" s="93">
        <f t="shared" si="1"/>
        <v>0</v>
      </c>
      <c r="K28" s="93"/>
      <c r="L28" s="96"/>
      <c r="M28" s="93">
        <f t="shared" si="2"/>
        <v>0</v>
      </c>
      <c r="N28" s="97"/>
      <c r="O28" s="93"/>
      <c r="P28" s="93">
        <f t="shared" si="3"/>
        <v>0</v>
      </c>
      <c r="Q28" s="93"/>
      <c r="R28" s="93"/>
      <c r="S28" s="93">
        <f t="shared" si="4"/>
        <v>0</v>
      </c>
      <c r="T28" s="93"/>
      <c r="U28" s="93"/>
      <c r="V28" s="93">
        <f t="shared" si="5"/>
        <v>0</v>
      </c>
      <c r="W28" s="97"/>
      <c r="X28" s="93">
        <v>0</v>
      </c>
      <c r="Y28" s="93">
        <f t="shared" si="6"/>
        <v>0</v>
      </c>
      <c r="Z28" s="93"/>
      <c r="AA28" s="93">
        <v>0</v>
      </c>
      <c r="AB28" s="93">
        <f t="shared" si="7"/>
        <v>0</v>
      </c>
      <c r="AC28" s="93"/>
      <c r="AD28" s="93">
        <v>0</v>
      </c>
      <c r="AE28" s="93">
        <f t="shared" si="8"/>
        <v>0</v>
      </c>
      <c r="AF28" s="97"/>
      <c r="AG28" s="98"/>
      <c r="AH28" s="93">
        <f t="shared" si="9"/>
        <v>0</v>
      </c>
      <c r="AI28" s="97"/>
      <c r="AJ28" s="93">
        <v>0</v>
      </c>
      <c r="AK28" s="93">
        <f t="shared" si="10"/>
        <v>0</v>
      </c>
      <c r="AL28" s="97"/>
      <c r="AM28" s="98"/>
      <c r="AN28" s="93">
        <f t="shared" si="11"/>
        <v>0</v>
      </c>
      <c r="AO28" s="92"/>
      <c r="AP28" s="92"/>
      <c r="AQ28" s="92">
        <f t="shared" si="12"/>
        <v>0</v>
      </c>
      <c r="AR28" s="92">
        <f t="shared" si="13"/>
        <v>0</v>
      </c>
      <c r="AS28" s="92"/>
      <c r="AT28" s="92">
        <v>0</v>
      </c>
      <c r="AU28" s="92"/>
      <c r="AV28" s="92"/>
      <c r="AX28" s="100">
        <f t="shared" si="14"/>
        <v>0</v>
      </c>
      <c r="AZ28" s="102">
        <f t="shared" si="15"/>
        <v>0</v>
      </c>
    </row>
    <row r="29" spans="1:54" x14ac:dyDescent="0.25">
      <c r="A29" s="93">
        <v>27</v>
      </c>
      <c r="B29" s="113" t="str">
        <f>'DAFTAR KODE PERSEDIAAN'!B32</f>
        <v>Nama Barang27</v>
      </c>
      <c r="C29" s="94" t="str">
        <f>'DAFTAR KODE PERSEDIAAN'!C32</f>
        <v>a27</v>
      </c>
      <c r="D29" s="95">
        <v>9</v>
      </c>
      <c r="E29" s="93"/>
      <c r="F29" s="96">
        <v>8</v>
      </c>
      <c r="G29" s="93">
        <f t="shared" si="0"/>
        <v>1</v>
      </c>
      <c r="H29" s="93"/>
      <c r="I29" s="96">
        <v>1</v>
      </c>
      <c r="J29" s="93">
        <f t="shared" si="1"/>
        <v>0</v>
      </c>
      <c r="K29" s="93"/>
      <c r="L29" s="96"/>
      <c r="M29" s="93">
        <f t="shared" si="2"/>
        <v>0</v>
      </c>
      <c r="N29" s="97"/>
      <c r="O29" s="93"/>
      <c r="P29" s="93">
        <f t="shared" si="3"/>
        <v>0</v>
      </c>
      <c r="Q29" s="93"/>
      <c r="R29" s="93"/>
      <c r="S29" s="93">
        <f t="shared" si="4"/>
        <v>0</v>
      </c>
      <c r="T29" s="93"/>
      <c r="U29" s="93"/>
      <c r="V29" s="93">
        <f t="shared" si="5"/>
        <v>0</v>
      </c>
      <c r="W29" s="97"/>
      <c r="X29" s="93">
        <v>0</v>
      </c>
      <c r="Y29" s="93">
        <f t="shared" si="6"/>
        <v>0</v>
      </c>
      <c r="Z29" s="93"/>
      <c r="AA29" s="93">
        <v>0</v>
      </c>
      <c r="AB29" s="93">
        <f t="shared" si="7"/>
        <v>0</v>
      </c>
      <c r="AC29" s="93"/>
      <c r="AD29" s="93">
        <v>0</v>
      </c>
      <c r="AE29" s="93">
        <f t="shared" si="8"/>
        <v>0</v>
      </c>
      <c r="AF29" s="97"/>
      <c r="AG29" s="98"/>
      <c r="AH29" s="93">
        <f t="shared" si="9"/>
        <v>0</v>
      </c>
      <c r="AI29" s="103">
        <v>4</v>
      </c>
      <c r="AJ29" s="93">
        <v>4</v>
      </c>
      <c r="AK29" s="93">
        <f t="shared" si="10"/>
        <v>0</v>
      </c>
      <c r="AL29" s="97">
        <v>6</v>
      </c>
      <c r="AM29" s="98">
        <v>1</v>
      </c>
      <c r="AN29" s="93">
        <f t="shared" si="11"/>
        <v>5</v>
      </c>
      <c r="AO29" s="92"/>
      <c r="AP29" s="92"/>
      <c r="AQ29" s="92">
        <f t="shared" si="12"/>
        <v>1</v>
      </c>
      <c r="AR29" s="92">
        <f t="shared" si="13"/>
        <v>5</v>
      </c>
      <c r="AS29" s="92">
        <v>3</v>
      </c>
      <c r="AT29" s="92">
        <v>2</v>
      </c>
      <c r="AU29" s="92"/>
      <c r="AV29" s="92"/>
      <c r="AX29" s="100">
        <f t="shared" si="14"/>
        <v>10</v>
      </c>
      <c r="AY29" s="101">
        <v>10</v>
      </c>
      <c r="AZ29" s="102">
        <f t="shared" si="15"/>
        <v>0</v>
      </c>
    </row>
    <row r="30" spans="1:54" s="104" customFormat="1" x14ac:dyDescent="0.25">
      <c r="A30" s="93">
        <v>28</v>
      </c>
      <c r="B30" s="113" t="str">
        <f>'DAFTAR KODE PERSEDIAAN'!B33</f>
        <v>Nama Barang28</v>
      </c>
      <c r="C30" s="94" t="str">
        <f>'DAFTAR KODE PERSEDIAAN'!C33</f>
        <v>a28</v>
      </c>
      <c r="D30" s="95">
        <v>4</v>
      </c>
      <c r="E30" s="93"/>
      <c r="F30" s="96"/>
      <c r="G30" s="93">
        <f t="shared" si="0"/>
        <v>4</v>
      </c>
      <c r="H30" s="93"/>
      <c r="I30" s="96"/>
      <c r="J30" s="93">
        <f t="shared" si="1"/>
        <v>4</v>
      </c>
      <c r="K30" s="93"/>
      <c r="L30" s="96"/>
      <c r="M30" s="93">
        <f t="shared" si="2"/>
        <v>4</v>
      </c>
      <c r="N30" s="97"/>
      <c r="O30" s="93"/>
      <c r="P30" s="93">
        <f t="shared" si="3"/>
        <v>4</v>
      </c>
      <c r="Q30" s="93"/>
      <c r="R30" s="93"/>
      <c r="S30" s="93">
        <f t="shared" si="4"/>
        <v>4</v>
      </c>
      <c r="T30" s="93"/>
      <c r="U30" s="93"/>
      <c r="V30" s="93">
        <f t="shared" si="5"/>
        <v>4</v>
      </c>
      <c r="W30" s="97"/>
      <c r="X30" s="93">
        <v>1</v>
      </c>
      <c r="Y30" s="93">
        <f t="shared" si="6"/>
        <v>3</v>
      </c>
      <c r="Z30" s="93"/>
      <c r="AA30" s="93">
        <v>0</v>
      </c>
      <c r="AB30" s="93">
        <f t="shared" si="7"/>
        <v>3</v>
      </c>
      <c r="AC30" s="93"/>
      <c r="AD30" s="93">
        <v>0</v>
      </c>
      <c r="AE30" s="93">
        <f t="shared" si="8"/>
        <v>3</v>
      </c>
      <c r="AF30" s="97"/>
      <c r="AG30" s="98"/>
      <c r="AH30" s="93">
        <f t="shared" si="9"/>
        <v>3</v>
      </c>
      <c r="AI30" s="97"/>
      <c r="AJ30" s="93">
        <v>0</v>
      </c>
      <c r="AK30" s="93">
        <f t="shared" si="10"/>
        <v>3</v>
      </c>
      <c r="AL30" s="97"/>
      <c r="AM30" s="98"/>
      <c r="AN30" s="93">
        <f t="shared" si="11"/>
        <v>3</v>
      </c>
      <c r="AO30" s="92"/>
      <c r="AP30" s="92"/>
      <c r="AQ30" s="92">
        <f t="shared" si="12"/>
        <v>0</v>
      </c>
      <c r="AR30" s="92">
        <f t="shared" si="13"/>
        <v>3</v>
      </c>
      <c r="AS30" s="92"/>
      <c r="AT30" s="92">
        <v>3</v>
      </c>
      <c r="AU30" s="92"/>
      <c r="AV30" s="92"/>
      <c r="AX30" s="100">
        <f t="shared" si="14"/>
        <v>0</v>
      </c>
      <c r="AY30" s="101"/>
      <c r="AZ30" s="102">
        <f t="shared" si="15"/>
        <v>0</v>
      </c>
      <c r="BB30" s="99"/>
    </row>
    <row r="31" spans="1:54" s="104" customFormat="1" x14ac:dyDescent="0.25">
      <c r="A31" s="93">
        <v>29</v>
      </c>
      <c r="B31" s="113" t="str">
        <f>'DAFTAR KODE PERSEDIAAN'!B34</f>
        <v>Nama Barang29</v>
      </c>
      <c r="C31" s="94" t="str">
        <f>'DAFTAR KODE PERSEDIAAN'!C34</f>
        <v>a29</v>
      </c>
      <c r="D31" s="95">
        <v>24</v>
      </c>
      <c r="E31" s="93"/>
      <c r="F31" s="96">
        <v>7</v>
      </c>
      <c r="G31" s="93">
        <f t="shared" si="0"/>
        <v>17</v>
      </c>
      <c r="H31" s="93"/>
      <c r="I31" s="96">
        <v>1</v>
      </c>
      <c r="J31" s="93">
        <f t="shared" si="1"/>
        <v>16</v>
      </c>
      <c r="K31" s="93"/>
      <c r="L31" s="96">
        <v>1</v>
      </c>
      <c r="M31" s="93">
        <f t="shared" si="2"/>
        <v>15</v>
      </c>
      <c r="N31" s="97">
        <v>5</v>
      </c>
      <c r="O31" s="93">
        <v>5</v>
      </c>
      <c r="P31" s="93">
        <f t="shared" si="3"/>
        <v>15</v>
      </c>
      <c r="Q31" s="93"/>
      <c r="R31" s="93">
        <v>1</v>
      </c>
      <c r="S31" s="93">
        <f t="shared" si="4"/>
        <v>14</v>
      </c>
      <c r="T31" s="93"/>
      <c r="U31" s="93">
        <v>10</v>
      </c>
      <c r="V31" s="93">
        <f t="shared" si="5"/>
        <v>4</v>
      </c>
      <c r="W31" s="97">
        <v>10</v>
      </c>
      <c r="X31" s="93">
        <v>2</v>
      </c>
      <c r="Y31" s="93">
        <f t="shared" si="6"/>
        <v>12</v>
      </c>
      <c r="Z31" s="93"/>
      <c r="AA31" s="93">
        <v>3</v>
      </c>
      <c r="AB31" s="93">
        <f t="shared" si="7"/>
        <v>9</v>
      </c>
      <c r="AC31" s="93"/>
      <c r="AD31" s="93">
        <v>4</v>
      </c>
      <c r="AE31" s="93">
        <f t="shared" si="8"/>
        <v>5</v>
      </c>
      <c r="AF31" s="97"/>
      <c r="AG31" s="98"/>
      <c r="AH31" s="93">
        <f t="shared" si="9"/>
        <v>5</v>
      </c>
      <c r="AI31" s="97">
        <v>15</v>
      </c>
      <c r="AJ31" s="93">
        <v>9</v>
      </c>
      <c r="AK31" s="93">
        <f t="shared" si="10"/>
        <v>11</v>
      </c>
      <c r="AL31" s="97">
        <v>20</v>
      </c>
      <c r="AM31" s="98">
        <v>9</v>
      </c>
      <c r="AN31" s="93">
        <f t="shared" si="11"/>
        <v>22</v>
      </c>
      <c r="AO31" s="92"/>
      <c r="AP31" s="92"/>
      <c r="AQ31" s="92">
        <f t="shared" si="12"/>
        <v>9</v>
      </c>
      <c r="AR31" s="92">
        <f t="shared" si="13"/>
        <v>22</v>
      </c>
      <c r="AS31" s="92">
        <v>10</v>
      </c>
      <c r="AT31" s="92">
        <v>12</v>
      </c>
      <c r="AU31" s="92"/>
      <c r="AV31" s="92"/>
      <c r="AX31" s="100">
        <f t="shared" si="14"/>
        <v>50</v>
      </c>
      <c r="AY31" s="101">
        <v>50</v>
      </c>
      <c r="AZ31" s="102">
        <f t="shared" si="15"/>
        <v>0</v>
      </c>
      <c r="BB31" s="99"/>
    </row>
    <row r="32" spans="1:54" x14ac:dyDescent="0.25">
      <c r="A32" s="93">
        <v>30</v>
      </c>
      <c r="B32" s="113" t="str">
        <f>'DAFTAR KODE PERSEDIAAN'!B35</f>
        <v>Nama Barang30</v>
      </c>
      <c r="C32" s="94" t="str">
        <f>'DAFTAR KODE PERSEDIAAN'!C35</f>
        <v>a30</v>
      </c>
      <c r="D32" s="95">
        <v>27</v>
      </c>
      <c r="E32" s="93"/>
      <c r="F32" s="96">
        <v>13</v>
      </c>
      <c r="G32" s="93">
        <f t="shared" si="0"/>
        <v>14</v>
      </c>
      <c r="H32" s="93"/>
      <c r="I32" s="96">
        <v>3</v>
      </c>
      <c r="J32" s="93">
        <f t="shared" si="1"/>
        <v>11</v>
      </c>
      <c r="K32" s="93"/>
      <c r="L32" s="96">
        <v>1</v>
      </c>
      <c r="M32" s="93">
        <f t="shared" si="2"/>
        <v>10</v>
      </c>
      <c r="N32" s="97">
        <v>30</v>
      </c>
      <c r="O32" s="93">
        <v>11</v>
      </c>
      <c r="P32" s="93">
        <f t="shared" si="3"/>
        <v>29</v>
      </c>
      <c r="Q32" s="93"/>
      <c r="R32" s="93">
        <v>1</v>
      </c>
      <c r="S32" s="93">
        <f t="shared" si="4"/>
        <v>28</v>
      </c>
      <c r="T32" s="93"/>
      <c r="U32" s="93">
        <v>3</v>
      </c>
      <c r="V32" s="93">
        <f t="shared" si="5"/>
        <v>25</v>
      </c>
      <c r="W32" s="97">
        <v>30</v>
      </c>
      <c r="X32" s="93">
        <v>31</v>
      </c>
      <c r="Y32" s="93">
        <f t="shared" si="6"/>
        <v>24</v>
      </c>
      <c r="Z32" s="93"/>
      <c r="AA32" s="93">
        <v>7</v>
      </c>
      <c r="AB32" s="93">
        <f t="shared" si="7"/>
        <v>17</v>
      </c>
      <c r="AC32" s="93"/>
      <c r="AD32" s="93">
        <v>8</v>
      </c>
      <c r="AE32" s="93">
        <f t="shared" si="8"/>
        <v>9</v>
      </c>
      <c r="AF32" s="97">
        <v>30</v>
      </c>
      <c r="AG32" s="98"/>
      <c r="AH32" s="93">
        <f t="shared" si="9"/>
        <v>39</v>
      </c>
      <c r="AI32" s="103">
        <v>25</v>
      </c>
      <c r="AJ32" s="93">
        <v>60</v>
      </c>
      <c r="AK32" s="93">
        <f t="shared" si="10"/>
        <v>4</v>
      </c>
      <c r="AL32" s="97">
        <v>60</v>
      </c>
      <c r="AM32" s="98">
        <v>8</v>
      </c>
      <c r="AN32" s="93">
        <f t="shared" si="11"/>
        <v>56</v>
      </c>
      <c r="AO32" s="92"/>
      <c r="AP32" s="92"/>
      <c r="AQ32" s="92">
        <f t="shared" si="12"/>
        <v>8</v>
      </c>
      <c r="AR32" s="92">
        <f t="shared" si="13"/>
        <v>56</v>
      </c>
      <c r="AS32" s="92">
        <v>50</v>
      </c>
      <c r="AT32" s="92">
        <v>6</v>
      </c>
      <c r="AU32" s="92"/>
      <c r="AV32" s="92"/>
      <c r="AX32" s="100">
        <f t="shared" si="14"/>
        <v>175</v>
      </c>
      <c r="AY32" s="101">
        <v>175</v>
      </c>
      <c r="AZ32" s="102">
        <f t="shared" si="15"/>
        <v>0</v>
      </c>
    </row>
    <row r="33" spans="1:52" x14ac:dyDescent="0.25">
      <c r="A33" s="93">
        <v>31</v>
      </c>
      <c r="B33" s="113" t="str">
        <f>'DAFTAR KODE PERSEDIAAN'!B36</f>
        <v>Nama Barang31</v>
      </c>
      <c r="C33" s="94" t="str">
        <f>'DAFTAR KODE PERSEDIAAN'!C36</f>
        <v>a31</v>
      </c>
      <c r="D33" s="95">
        <v>0</v>
      </c>
      <c r="E33" s="93"/>
      <c r="F33" s="96"/>
      <c r="G33" s="93">
        <f t="shared" si="0"/>
        <v>0</v>
      </c>
      <c r="H33" s="93"/>
      <c r="I33" s="96"/>
      <c r="J33" s="93">
        <f t="shared" si="1"/>
        <v>0</v>
      </c>
      <c r="K33" s="93"/>
      <c r="L33" s="96"/>
      <c r="M33" s="93">
        <f t="shared" si="2"/>
        <v>0</v>
      </c>
      <c r="N33" s="97"/>
      <c r="O33" s="93"/>
      <c r="P33" s="93">
        <f t="shared" si="3"/>
        <v>0</v>
      </c>
      <c r="Q33" s="93"/>
      <c r="R33" s="93"/>
      <c r="S33" s="93">
        <f t="shared" si="4"/>
        <v>0</v>
      </c>
      <c r="T33" s="93"/>
      <c r="U33" s="93"/>
      <c r="V33" s="93">
        <f t="shared" si="5"/>
        <v>0</v>
      </c>
      <c r="W33" s="97"/>
      <c r="X33" s="93">
        <v>0</v>
      </c>
      <c r="Y33" s="93">
        <f t="shared" si="6"/>
        <v>0</v>
      </c>
      <c r="Z33" s="93"/>
      <c r="AA33" s="93">
        <v>0</v>
      </c>
      <c r="AB33" s="93">
        <f t="shared" si="7"/>
        <v>0</v>
      </c>
      <c r="AC33" s="93"/>
      <c r="AD33" s="93">
        <v>0</v>
      </c>
      <c r="AE33" s="93">
        <f t="shared" si="8"/>
        <v>0</v>
      </c>
      <c r="AF33" s="97"/>
      <c r="AG33" s="98"/>
      <c r="AH33" s="93">
        <f t="shared" si="9"/>
        <v>0</v>
      </c>
      <c r="AI33" s="97"/>
      <c r="AJ33" s="93">
        <v>0</v>
      </c>
      <c r="AK33" s="93">
        <f t="shared" si="10"/>
        <v>0</v>
      </c>
      <c r="AL33" s="97"/>
      <c r="AM33" s="98"/>
      <c r="AN33" s="93">
        <f t="shared" si="11"/>
        <v>0</v>
      </c>
      <c r="AO33" s="92"/>
      <c r="AP33" s="92"/>
      <c r="AQ33" s="92">
        <f t="shared" si="12"/>
        <v>0</v>
      </c>
      <c r="AR33" s="92">
        <f t="shared" si="13"/>
        <v>0</v>
      </c>
      <c r="AS33" s="92"/>
      <c r="AT33" s="92">
        <v>0</v>
      </c>
      <c r="AU33" s="92"/>
      <c r="AV33" s="92"/>
      <c r="AX33" s="100">
        <f t="shared" si="14"/>
        <v>0</v>
      </c>
      <c r="AZ33" s="102">
        <f t="shared" si="15"/>
        <v>0</v>
      </c>
    </row>
    <row r="34" spans="1:52" x14ac:dyDescent="0.25">
      <c r="A34" s="93">
        <v>32</v>
      </c>
      <c r="B34" s="113" t="str">
        <f>'DAFTAR KODE PERSEDIAAN'!B37</f>
        <v>Nama Barang32</v>
      </c>
      <c r="C34" s="94" t="str">
        <f>'DAFTAR KODE PERSEDIAAN'!C37</f>
        <v>a32</v>
      </c>
      <c r="D34" s="95">
        <v>3</v>
      </c>
      <c r="E34" s="93"/>
      <c r="F34" s="96"/>
      <c r="G34" s="93">
        <f t="shared" si="0"/>
        <v>3</v>
      </c>
      <c r="H34" s="93"/>
      <c r="I34" s="96">
        <v>1</v>
      </c>
      <c r="J34" s="93">
        <f t="shared" si="1"/>
        <v>2</v>
      </c>
      <c r="K34" s="93"/>
      <c r="L34" s="96"/>
      <c r="M34" s="93">
        <f t="shared" si="2"/>
        <v>2</v>
      </c>
      <c r="N34" s="97">
        <v>5</v>
      </c>
      <c r="O34" s="93"/>
      <c r="P34" s="93">
        <f t="shared" si="3"/>
        <v>7</v>
      </c>
      <c r="Q34" s="93"/>
      <c r="R34" s="93"/>
      <c r="S34" s="93">
        <f t="shared" si="4"/>
        <v>7</v>
      </c>
      <c r="T34" s="93"/>
      <c r="U34" s="93">
        <v>3</v>
      </c>
      <c r="V34" s="93">
        <f t="shared" si="5"/>
        <v>4</v>
      </c>
      <c r="W34" s="103"/>
      <c r="X34" s="93">
        <v>1</v>
      </c>
      <c r="Y34" s="93">
        <f t="shared" si="6"/>
        <v>3</v>
      </c>
      <c r="Z34" s="93"/>
      <c r="AA34" s="93">
        <v>0</v>
      </c>
      <c r="AB34" s="93">
        <f t="shared" si="7"/>
        <v>3</v>
      </c>
      <c r="AC34" s="93"/>
      <c r="AD34" s="93">
        <v>0</v>
      </c>
      <c r="AE34" s="93">
        <f t="shared" si="8"/>
        <v>3</v>
      </c>
      <c r="AF34" s="97"/>
      <c r="AG34" s="98"/>
      <c r="AH34" s="93">
        <f t="shared" si="9"/>
        <v>3</v>
      </c>
      <c r="AI34" s="97"/>
      <c r="AJ34" s="93">
        <v>1</v>
      </c>
      <c r="AK34" s="93">
        <f t="shared" si="10"/>
        <v>2</v>
      </c>
      <c r="AL34" s="97"/>
      <c r="AM34" s="98"/>
      <c r="AN34" s="93">
        <f t="shared" si="11"/>
        <v>2</v>
      </c>
      <c r="AO34" s="92"/>
      <c r="AP34" s="92"/>
      <c r="AQ34" s="92">
        <f t="shared" si="12"/>
        <v>0</v>
      </c>
      <c r="AR34" s="92">
        <f t="shared" si="13"/>
        <v>2</v>
      </c>
      <c r="AS34" s="92"/>
      <c r="AT34" s="92">
        <v>2</v>
      </c>
      <c r="AU34" s="92"/>
      <c r="AV34" s="92"/>
      <c r="AX34" s="100">
        <f t="shared" si="14"/>
        <v>5</v>
      </c>
      <c r="AY34" s="101">
        <v>5</v>
      </c>
      <c r="AZ34" s="102">
        <f t="shared" si="15"/>
        <v>0</v>
      </c>
    </row>
    <row r="35" spans="1:52" x14ac:dyDescent="0.25">
      <c r="A35" s="93">
        <v>33</v>
      </c>
      <c r="B35" s="113" t="str">
        <f>'DAFTAR KODE PERSEDIAAN'!B38</f>
        <v>Nama Barang33</v>
      </c>
      <c r="C35" s="94" t="str">
        <f>'DAFTAR KODE PERSEDIAAN'!C38</f>
        <v>a33</v>
      </c>
      <c r="D35" s="95">
        <v>1</v>
      </c>
      <c r="E35" s="93"/>
      <c r="F35" s="96"/>
      <c r="G35" s="93">
        <f t="shared" si="0"/>
        <v>1</v>
      </c>
      <c r="H35" s="93"/>
      <c r="I35" s="96"/>
      <c r="J35" s="93">
        <f t="shared" si="1"/>
        <v>1</v>
      </c>
      <c r="K35" s="93"/>
      <c r="L35" s="96"/>
      <c r="M35" s="93">
        <f t="shared" si="2"/>
        <v>1</v>
      </c>
      <c r="N35" s="97">
        <v>5</v>
      </c>
      <c r="O35" s="93">
        <v>4</v>
      </c>
      <c r="P35" s="93">
        <f t="shared" si="3"/>
        <v>2</v>
      </c>
      <c r="Q35" s="93"/>
      <c r="R35" s="93">
        <v>1</v>
      </c>
      <c r="S35" s="93">
        <f t="shared" si="4"/>
        <v>1</v>
      </c>
      <c r="T35" s="93"/>
      <c r="U35" s="93">
        <v>1</v>
      </c>
      <c r="V35" s="93">
        <f t="shared" si="5"/>
        <v>0</v>
      </c>
      <c r="W35" s="103">
        <v>5</v>
      </c>
      <c r="X35" s="93">
        <v>0</v>
      </c>
      <c r="Y35" s="93">
        <f t="shared" si="6"/>
        <v>5</v>
      </c>
      <c r="Z35" s="93"/>
      <c r="AA35" s="93">
        <v>0</v>
      </c>
      <c r="AB35" s="93">
        <f t="shared" si="7"/>
        <v>5</v>
      </c>
      <c r="AC35" s="93"/>
      <c r="AD35" s="93">
        <v>0</v>
      </c>
      <c r="AE35" s="93">
        <f t="shared" si="8"/>
        <v>5</v>
      </c>
      <c r="AF35" s="97"/>
      <c r="AG35" s="98"/>
      <c r="AH35" s="93">
        <f t="shared" si="9"/>
        <v>5</v>
      </c>
      <c r="AI35" s="97"/>
      <c r="AJ35" s="93">
        <v>0</v>
      </c>
      <c r="AK35" s="93">
        <f t="shared" si="10"/>
        <v>5</v>
      </c>
      <c r="AL35" s="97">
        <v>10</v>
      </c>
      <c r="AM35" s="98">
        <v>5</v>
      </c>
      <c r="AN35" s="93">
        <f t="shared" si="11"/>
        <v>10</v>
      </c>
      <c r="AO35" s="92"/>
      <c r="AP35" s="92"/>
      <c r="AQ35" s="92">
        <f t="shared" si="12"/>
        <v>5</v>
      </c>
      <c r="AR35" s="92">
        <f t="shared" si="13"/>
        <v>10</v>
      </c>
      <c r="AS35" s="92">
        <v>10</v>
      </c>
      <c r="AT35" s="92">
        <v>0</v>
      </c>
      <c r="AU35" s="92"/>
      <c r="AV35" s="92"/>
      <c r="AX35" s="100">
        <f t="shared" si="14"/>
        <v>20</v>
      </c>
      <c r="AY35" s="101">
        <v>20</v>
      </c>
      <c r="AZ35" s="102">
        <f t="shared" si="15"/>
        <v>0</v>
      </c>
    </row>
    <row r="36" spans="1:52" x14ac:dyDescent="0.25">
      <c r="A36" s="93">
        <v>34</v>
      </c>
      <c r="B36" s="113" t="str">
        <f>'DAFTAR KODE PERSEDIAAN'!B39</f>
        <v>Nama Barang34</v>
      </c>
      <c r="C36" s="94" t="str">
        <f>'DAFTAR KODE PERSEDIAAN'!C39</f>
        <v>a34</v>
      </c>
      <c r="D36" s="95">
        <v>0</v>
      </c>
      <c r="E36" s="93"/>
      <c r="F36" s="96"/>
      <c r="G36" s="93">
        <f t="shared" si="0"/>
        <v>0</v>
      </c>
      <c r="H36" s="93"/>
      <c r="I36" s="96"/>
      <c r="J36" s="93">
        <f t="shared" si="1"/>
        <v>0</v>
      </c>
      <c r="K36" s="93"/>
      <c r="L36" s="96"/>
      <c r="M36" s="93">
        <f t="shared" si="2"/>
        <v>0</v>
      </c>
      <c r="N36" s="97">
        <v>5</v>
      </c>
      <c r="O36" s="93">
        <v>1</v>
      </c>
      <c r="P36" s="93">
        <f t="shared" si="3"/>
        <v>4</v>
      </c>
      <c r="Q36" s="93"/>
      <c r="R36" s="93"/>
      <c r="S36" s="93">
        <f t="shared" si="4"/>
        <v>4</v>
      </c>
      <c r="T36" s="93"/>
      <c r="U36" s="93">
        <v>4</v>
      </c>
      <c r="V36" s="93">
        <f t="shared" si="5"/>
        <v>0</v>
      </c>
      <c r="W36" s="97">
        <v>5</v>
      </c>
      <c r="X36" s="93">
        <v>0</v>
      </c>
      <c r="Y36" s="93">
        <f t="shared" si="6"/>
        <v>5</v>
      </c>
      <c r="Z36" s="93"/>
      <c r="AA36" s="93">
        <v>0</v>
      </c>
      <c r="AB36" s="93">
        <f t="shared" si="7"/>
        <v>5</v>
      </c>
      <c r="AC36" s="93"/>
      <c r="AD36" s="93">
        <v>0</v>
      </c>
      <c r="AE36" s="93">
        <f t="shared" si="8"/>
        <v>5</v>
      </c>
      <c r="AF36" s="97"/>
      <c r="AG36" s="98"/>
      <c r="AH36" s="93">
        <f t="shared" si="9"/>
        <v>5</v>
      </c>
      <c r="AI36" s="97"/>
      <c r="AJ36" s="93">
        <v>2</v>
      </c>
      <c r="AK36" s="93">
        <f t="shared" si="10"/>
        <v>3</v>
      </c>
      <c r="AL36" s="97"/>
      <c r="AM36" s="98">
        <v>1</v>
      </c>
      <c r="AN36" s="93">
        <f t="shared" si="11"/>
        <v>2</v>
      </c>
      <c r="AO36" s="92"/>
      <c r="AP36" s="92"/>
      <c r="AQ36" s="92">
        <f t="shared" si="12"/>
        <v>1</v>
      </c>
      <c r="AR36" s="92">
        <f t="shared" si="13"/>
        <v>2</v>
      </c>
      <c r="AS36" s="92"/>
      <c r="AT36" s="92">
        <v>2</v>
      </c>
      <c r="AU36" s="92"/>
      <c r="AV36" s="92"/>
      <c r="AX36" s="100">
        <f t="shared" si="14"/>
        <v>10</v>
      </c>
      <c r="AY36" s="101">
        <v>10</v>
      </c>
      <c r="AZ36" s="102">
        <f t="shared" si="15"/>
        <v>0</v>
      </c>
    </row>
    <row r="37" spans="1:52" x14ac:dyDescent="0.25">
      <c r="A37" s="93">
        <v>35</v>
      </c>
      <c r="B37" s="113" t="str">
        <f>'DAFTAR KODE PERSEDIAAN'!B40</f>
        <v>Nama Barang35</v>
      </c>
      <c r="C37" s="94" t="str">
        <f>'DAFTAR KODE PERSEDIAAN'!C40</f>
        <v>a35</v>
      </c>
      <c r="D37" s="95">
        <v>12</v>
      </c>
      <c r="E37" s="93"/>
      <c r="F37" s="96">
        <v>11</v>
      </c>
      <c r="G37" s="93">
        <f t="shared" si="0"/>
        <v>1</v>
      </c>
      <c r="H37" s="93"/>
      <c r="I37" s="96">
        <v>1</v>
      </c>
      <c r="J37" s="93">
        <f t="shared" si="1"/>
        <v>0</v>
      </c>
      <c r="K37" s="93"/>
      <c r="L37" s="96"/>
      <c r="M37" s="93">
        <f t="shared" si="2"/>
        <v>0</v>
      </c>
      <c r="N37" s="97">
        <v>5</v>
      </c>
      <c r="O37" s="93">
        <v>3</v>
      </c>
      <c r="P37" s="93">
        <f t="shared" si="3"/>
        <v>2</v>
      </c>
      <c r="Q37" s="93"/>
      <c r="R37" s="93"/>
      <c r="S37" s="93">
        <f t="shared" si="4"/>
        <v>2</v>
      </c>
      <c r="T37" s="93"/>
      <c r="U37" s="93"/>
      <c r="V37" s="93">
        <f t="shared" si="5"/>
        <v>2</v>
      </c>
      <c r="W37" s="103">
        <v>10</v>
      </c>
      <c r="X37" s="93">
        <v>2</v>
      </c>
      <c r="Y37" s="93">
        <f t="shared" si="6"/>
        <v>10</v>
      </c>
      <c r="Z37" s="93"/>
      <c r="AA37" s="93">
        <v>0</v>
      </c>
      <c r="AB37" s="93">
        <f t="shared" si="7"/>
        <v>10</v>
      </c>
      <c r="AC37" s="93"/>
      <c r="AD37" s="93">
        <v>3</v>
      </c>
      <c r="AE37" s="93">
        <f t="shared" si="8"/>
        <v>7</v>
      </c>
      <c r="AF37" s="97"/>
      <c r="AG37" s="98"/>
      <c r="AH37" s="93">
        <f t="shared" si="9"/>
        <v>7</v>
      </c>
      <c r="AI37" s="97"/>
      <c r="AJ37" s="93">
        <v>5</v>
      </c>
      <c r="AK37" s="93">
        <f t="shared" si="10"/>
        <v>2</v>
      </c>
      <c r="AL37" s="97"/>
      <c r="AM37" s="98">
        <v>2</v>
      </c>
      <c r="AN37" s="93">
        <f t="shared" si="11"/>
        <v>0</v>
      </c>
      <c r="AO37" s="92"/>
      <c r="AP37" s="92"/>
      <c r="AQ37" s="92">
        <f t="shared" si="12"/>
        <v>2</v>
      </c>
      <c r="AR37" s="92">
        <f t="shared" si="13"/>
        <v>0</v>
      </c>
      <c r="AS37" s="92"/>
      <c r="AT37" s="92">
        <v>0</v>
      </c>
      <c r="AU37" s="92"/>
      <c r="AV37" s="92"/>
      <c r="AX37" s="100">
        <f t="shared" si="14"/>
        <v>15</v>
      </c>
      <c r="AY37" s="101">
        <v>15</v>
      </c>
      <c r="AZ37" s="102">
        <f t="shared" si="15"/>
        <v>0</v>
      </c>
    </row>
    <row r="38" spans="1:52" x14ac:dyDescent="0.25">
      <c r="A38" s="93">
        <v>36</v>
      </c>
      <c r="B38" s="113" t="str">
        <f>'DAFTAR KODE PERSEDIAAN'!B41</f>
        <v>Nama Barang36</v>
      </c>
      <c r="C38" s="94" t="str">
        <f>'DAFTAR KODE PERSEDIAAN'!C41</f>
        <v>a36</v>
      </c>
      <c r="D38" s="95">
        <v>100</v>
      </c>
      <c r="E38" s="93"/>
      <c r="F38" s="96">
        <v>95</v>
      </c>
      <c r="G38" s="93">
        <f t="shared" si="0"/>
        <v>5</v>
      </c>
      <c r="H38" s="93"/>
      <c r="I38" s="96">
        <v>1</v>
      </c>
      <c r="J38" s="93">
        <f t="shared" si="1"/>
        <v>4</v>
      </c>
      <c r="K38" s="93"/>
      <c r="L38" s="96"/>
      <c r="M38" s="93">
        <f t="shared" si="2"/>
        <v>4</v>
      </c>
      <c r="N38" s="97">
        <v>200</v>
      </c>
      <c r="O38" s="93">
        <v>97</v>
      </c>
      <c r="P38" s="93">
        <f t="shared" si="3"/>
        <v>107</v>
      </c>
      <c r="Q38" s="93"/>
      <c r="R38" s="93">
        <v>2</v>
      </c>
      <c r="S38" s="93">
        <f t="shared" si="4"/>
        <v>105</v>
      </c>
      <c r="T38" s="93"/>
      <c r="U38" s="93">
        <v>4</v>
      </c>
      <c r="V38" s="93">
        <f t="shared" si="5"/>
        <v>101</v>
      </c>
      <c r="W38" s="103">
        <v>50</v>
      </c>
      <c r="X38" s="93">
        <v>1</v>
      </c>
      <c r="Y38" s="93">
        <f t="shared" si="6"/>
        <v>150</v>
      </c>
      <c r="Z38" s="93"/>
      <c r="AA38" s="93">
        <v>3</v>
      </c>
      <c r="AB38" s="93">
        <f t="shared" si="7"/>
        <v>147</v>
      </c>
      <c r="AC38" s="93"/>
      <c r="AD38" s="93">
        <v>47</v>
      </c>
      <c r="AE38" s="93">
        <f t="shared" si="8"/>
        <v>100</v>
      </c>
      <c r="AF38" s="97"/>
      <c r="AG38" s="98"/>
      <c r="AH38" s="93">
        <f t="shared" si="9"/>
        <v>100</v>
      </c>
      <c r="AI38" s="97">
        <v>50</v>
      </c>
      <c r="AJ38" s="93">
        <v>5</v>
      </c>
      <c r="AK38" s="93">
        <f t="shared" si="10"/>
        <v>145</v>
      </c>
      <c r="AL38" s="97">
        <v>200</v>
      </c>
      <c r="AM38" s="98">
        <v>64</v>
      </c>
      <c r="AN38" s="93">
        <f t="shared" si="11"/>
        <v>281</v>
      </c>
      <c r="AO38" s="92"/>
      <c r="AP38" s="92"/>
      <c r="AQ38" s="92">
        <f t="shared" si="12"/>
        <v>64</v>
      </c>
      <c r="AR38" s="92">
        <f t="shared" si="13"/>
        <v>281</v>
      </c>
      <c r="AS38" s="92">
        <v>200</v>
      </c>
      <c r="AT38" s="92">
        <v>81</v>
      </c>
      <c r="AU38" s="92"/>
      <c r="AV38" s="92"/>
      <c r="AX38" s="100">
        <f t="shared" si="14"/>
        <v>500</v>
      </c>
      <c r="AY38" s="101">
        <v>500</v>
      </c>
      <c r="AZ38" s="102">
        <f t="shared" si="15"/>
        <v>0</v>
      </c>
    </row>
    <row r="39" spans="1:52" x14ac:dyDescent="0.25">
      <c r="A39" s="93">
        <v>37</v>
      </c>
      <c r="B39" s="113" t="str">
        <f>'DAFTAR KODE PERSEDIAAN'!B42</f>
        <v>Nama Barang37</v>
      </c>
      <c r="C39" s="94" t="str">
        <f>'DAFTAR KODE PERSEDIAAN'!C42</f>
        <v>a37</v>
      </c>
      <c r="D39" s="95">
        <v>0</v>
      </c>
      <c r="E39" s="93"/>
      <c r="F39" s="96"/>
      <c r="G39" s="93">
        <f t="shared" si="0"/>
        <v>0</v>
      </c>
      <c r="H39" s="93"/>
      <c r="I39" s="96"/>
      <c r="J39" s="93">
        <f t="shared" si="1"/>
        <v>0</v>
      </c>
      <c r="K39" s="93"/>
      <c r="L39" s="96"/>
      <c r="M39" s="93">
        <f t="shared" si="2"/>
        <v>0</v>
      </c>
      <c r="N39" s="97">
        <v>10</v>
      </c>
      <c r="O39" s="93"/>
      <c r="P39" s="93">
        <f t="shared" si="3"/>
        <v>10</v>
      </c>
      <c r="Q39" s="93"/>
      <c r="R39" s="93"/>
      <c r="S39" s="93">
        <f t="shared" si="4"/>
        <v>10</v>
      </c>
      <c r="T39" s="93"/>
      <c r="U39" s="93"/>
      <c r="V39" s="93">
        <f t="shared" si="5"/>
        <v>10</v>
      </c>
      <c r="W39" s="97">
        <v>10</v>
      </c>
      <c r="X39" s="93">
        <v>20</v>
      </c>
      <c r="Y39" s="93">
        <f t="shared" si="6"/>
        <v>0</v>
      </c>
      <c r="Z39" s="93"/>
      <c r="AA39" s="93">
        <v>0</v>
      </c>
      <c r="AB39" s="93">
        <f t="shared" si="7"/>
        <v>0</v>
      </c>
      <c r="AC39" s="93"/>
      <c r="AD39" s="93">
        <v>0</v>
      </c>
      <c r="AE39" s="93">
        <f t="shared" si="8"/>
        <v>0</v>
      </c>
      <c r="AF39" s="97"/>
      <c r="AG39" s="98"/>
      <c r="AH39" s="93">
        <f t="shared" si="9"/>
        <v>0</v>
      </c>
      <c r="AI39" s="97"/>
      <c r="AJ39" s="93">
        <v>0</v>
      </c>
      <c r="AK39" s="93">
        <f t="shared" si="10"/>
        <v>0</v>
      </c>
      <c r="AL39" s="97"/>
      <c r="AM39" s="98"/>
      <c r="AN39" s="93">
        <f t="shared" si="11"/>
        <v>0</v>
      </c>
      <c r="AO39" s="92"/>
      <c r="AP39" s="92"/>
      <c r="AQ39" s="92">
        <f t="shared" si="12"/>
        <v>0</v>
      </c>
      <c r="AR39" s="92">
        <f t="shared" si="13"/>
        <v>0</v>
      </c>
      <c r="AS39" s="92"/>
      <c r="AT39" s="92">
        <v>0</v>
      </c>
      <c r="AU39" s="92"/>
      <c r="AV39" s="92"/>
      <c r="AX39" s="100">
        <f t="shared" si="14"/>
        <v>20</v>
      </c>
      <c r="AY39" s="101">
        <v>20</v>
      </c>
      <c r="AZ39" s="102">
        <f t="shared" si="15"/>
        <v>0</v>
      </c>
    </row>
    <row r="40" spans="1:52" x14ac:dyDescent="0.25">
      <c r="A40" s="93">
        <v>38</v>
      </c>
      <c r="B40" s="113" t="str">
        <f>'DAFTAR KODE PERSEDIAAN'!B43</f>
        <v>Nama Barang38</v>
      </c>
      <c r="C40" s="94" t="str">
        <f>'DAFTAR KODE PERSEDIAAN'!C43</f>
        <v>a38</v>
      </c>
      <c r="D40" s="95">
        <v>0</v>
      </c>
      <c r="E40" s="93"/>
      <c r="F40" s="96"/>
      <c r="G40" s="93">
        <f t="shared" si="0"/>
        <v>0</v>
      </c>
      <c r="H40" s="93"/>
      <c r="I40" s="96"/>
      <c r="J40" s="93">
        <f t="shared" si="1"/>
        <v>0</v>
      </c>
      <c r="K40" s="93"/>
      <c r="L40" s="96"/>
      <c r="M40" s="93">
        <f t="shared" si="2"/>
        <v>0</v>
      </c>
      <c r="N40" s="97"/>
      <c r="O40" s="93"/>
      <c r="P40" s="93">
        <f t="shared" si="3"/>
        <v>0</v>
      </c>
      <c r="Q40" s="93"/>
      <c r="R40" s="93"/>
      <c r="S40" s="93">
        <f t="shared" si="4"/>
        <v>0</v>
      </c>
      <c r="T40" s="93"/>
      <c r="U40" s="93"/>
      <c r="V40" s="93">
        <f t="shared" si="5"/>
        <v>0</v>
      </c>
      <c r="W40" s="97"/>
      <c r="X40" s="93">
        <v>0</v>
      </c>
      <c r="Y40" s="93">
        <f t="shared" si="6"/>
        <v>0</v>
      </c>
      <c r="Z40" s="93"/>
      <c r="AA40" s="93">
        <v>0</v>
      </c>
      <c r="AB40" s="93">
        <f t="shared" si="7"/>
        <v>0</v>
      </c>
      <c r="AC40" s="93"/>
      <c r="AD40" s="93">
        <v>0</v>
      </c>
      <c r="AE40" s="93">
        <f t="shared" si="8"/>
        <v>0</v>
      </c>
      <c r="AF40" s="97"/>
      <c r="AG40" s="98"/>
      <c r="AH40" s="93">
        <f t="shared" si="9"/>
        <v>0</v>
      </c>
      <c r="AI40" s="97"/>
      <c r="AJ40" s="93">
        <v>0</v>
      </c>
      <c r="AK40" s="93">
        <f t="shared" si="10"/>
        <v>0</v>
      </c>
      <c r="AL40" s="97"/>
      <c r="AM40" s="98"/>
      <c r="AN40" s="93">
        <f t="shared" si="11"/>
        <v>0</v>
      </c>
      <c r="AO40" s="92"/>
      <c r="AP40" s="92"/>
      <c r="AQ40" s="92">
        <f t="shared" si="12"/>
        <v>0</v>
      </c>
      <c r="AR40" s="92">
        <f t="shared" si="13"/>
        <v>0</v>
      </c>
      <c r="AS40" s="92"/>
      <c r="AT40" s="92">
        <v>0</v>
      </c>
      <c r="AU40" s="92"/>
      <c r="AV40" s="92"/>
      <c r="AX40" s="100">
        <f t="shared" si="14"/>
        <v>0</v>
      </c>
      <c r="AZ40" s="102">
        <f t="shared" si="15"/>
        <v>0</v>
      </c>
    </row>
    <row r="41" spans="1:52" x14ac:dyDescent="0.25">
      <c r="A41" s="93">
        <v>39</v>
      </c>
      <c r="B41" s="113" t="str">
        <f>'DAFTAR KODE PERSEDIAAN'!B44</f>
        <v>Nama Barang39</v>
      </c>
      <c r="C41" s="94" t="str">
        <f>'DAFTAR KODE PERSEDIAAN'!C44</f>
        <v>a39</v>
      </c>
      <c r="D41" s="95">
        <v>0</v>
      </c>
      <c r="E41" s="93"/>
      <c r="F41" s="96"/>
      <c r="G41" s="93">
        <f t="shared" si="0"/>
        <v>0</v>
      </c>
      <c r="H41" s="93"/>
      <c r="I41" s="96"/>
      <c r="J41" s="93">
        <f t="shared" si="1"/>
        <v>0</v>
      </c>
      <c r="K41" s="93"/>
      <c r="L41" s="96"/>
      <c r="M41" s="93">
        <f t="shared" si="2"/>
        <v>0</v>
      </c>
      <c r="N41" s="97"/>
      <c r="O41" s="93"/>
      <c r="P41" s="93">
        <f t="shared" si="3"/>
        <v>0</v>
      </c>
      <c r="Q41" s="93"/>
      <c r="R41" s="93"/>
      <c r="S41" s="93">
        <f t="shared" si="4"/>
        <v>0</v>
      </c>
      <c r="T41" s="93"/>
      <c r="U41" s="93"/>
      <c r="V41" s="93">
        <f t="shared" si="5"/>
        <v>0</v>
      </c>
      <c r="W41" s="103">
        <v>10</v>
      </c>
      <c r="X41" s="93">
        <v>0</v>
      </c>
      <c r="Y41" s="93">
        <f t="shared" si="6"/>
        <v>10</v>
      </c>
      <c r="Z41" s="93"/>
      <c r="AA41" s="93">
        <v>0</v>
      </c>
      <c r="AB41" s="93">
        <f t="shared" si="7"/>
        <v>10</v>
      </c>
      <c r="AC41" s="93"/>
      <c r="AD41" s="93">
        <v>6</v>
      </c>
      <c r="AE41" s="93">
        <f t="shared" si="8"/>
        <v>4</v>
      </c>
      <c r="AF41" s="97">
        <v>10</v>
      </c>
      <c r="AG41" s="98"/>
      <c r="AH41" s="93">
        <f t="shared" si="9"/>
        <v>14</v>
      </c>
      <c r="AI41" s="97">
        <v>20</v>
      </c>
      <c r="AJ41" s="93">
        <v>29</v>
      </c>
      <c r="AK41" s="93">
        <f t="shared" si="10"/>
        <v>5</v>
      </c>
      <c r="AL41" s="97">
        <v>20</v>
      </c>
      <c r="AM41" s="98"/>
      <c r="AN41" s="93">
        <f t="shared" si="11"/>
        <v>25</v>
      </c>
      <c r="AO41" s="92"/>
      <c r="AP41" s="92"/>
      <c r="AQ41" s="92">
        <f t="shared" si="12"/>
        <v>0</v>
      </c>
      <c r="AR41" s="92">
        <f t="shared" si="13"/>
        <v>25</v>
      </c>
      <c r="AS41" s="92">
        <v>20</v>
      </c>
      <c r="AT41" s="92">
        <v>5</v>
      </c>
      <c r="AU41" s="92"/>
      <c r="AV41" s="92"/>
      <c r="AX41" s="100">
        <f t="shared" si="14"/>
        <v>60</v>
      </c>
      <c r="AY41" s="101">
        <v>60</v>
      </c>
      <c r="AZ41" s="102">
        <f t="shared" si="15"/>
        <v>0</v>
      </c>
    </row>
    <row r="42" spans="1:52" x14ac:dyDescent="0.25">
      <c r="A42" s="93">
        <v>40</v>
      </c>
      <c r="B42" s="113" t="str">
        <f>'DAFTAR KODE PERSEDIAAN'!B45</f>
        <v>Nama Barang40</v>
      </c>
      <c r="C42" s="94" t="str">
        <f>'DAFTAR KODE PERSEDIAAN'!C45</f>
        <v>a40</v>
      </c>
      <c r="D42" s="95">
        <v>0</v>
      </c>
      <c r="E42" s="93"/>
      <c r="F42" s="96"/>
      <c r="G42" s="93">
        <f t="shared" si="0"/>
        <v>0</v>
      </c>
      <c r="H42" s="93"/>
      <c r="I42" s="96"/>
      <c r="J42" s="93">
        <f t="shared" si="1"/>
        <v>0</v>
      </c>
      <c r="K42" s="93"/>
      <c r="L42" s="96"/>
      <c r="M42" s="93">
        <f t="shared" si="2"/>
        <v>0</v>
      </c>
      <c r="N42" s="97"/>
      <c r="O42" s="93"/>
      <c r="P42" s="93">
        <f t="shared" si="3"/>
        <v>0</v>
      </c>
      <c r="Q42" s="93"/>
      <c r="R42" s="93"/>
      <c r="S42" s="93">
        <f t="shared" si="4"/>
        <v>0</v>
      </c>
      <c r="T42" s="93"/>
      <c r="U42" s="93"/>
      <c r="V42" s="93">
        <f t="shared" si="5"/>
        <v>0</v>
      </c>
      <c r="W42" s="103"/>
      <c r="X42" s="93">
        <v>0</v>
      </c>
      <c r="Y42" s="93">
        <f t="shared" si="6"/>
        <v>0</v>
      </c>
      <c r="Z42" s="93"/>
      <c r="AA42" s="93">
        <v>0</v>
      </c>
      <c r="AB42" s="93">
        <f t="shared" si="7"/>
        <v>0</v>
      </c>
      <c r="AC42" s="93"/>
      <c r="AD42" s="93">
        <v>0</v>
      </c>
      <c r="AE42" s="93">
        <f t="shared" si="8"/>
        <v>0</v>
      </c>
      <c r="AF42" s="97"/>
      <c r="AG42" s="98"/>
      <c r="AH42" s="93">
        <f t="shared" si="9"/>
        <v>0</v>
      </c>
      <c r="AI42" s="97"/>
      <c r="AJ42" s="93">
        <v>0</v>
      </c>
      <c r="AK42" s="93">
        <f t="shared" si="10"/>
        <v>0</v>
      </c>
      <c r="AL42" s="97"/>
      <c r="AM42" s="98"/>
      <c r="AN42" s="93">
        <f t="shared" si="11"/>
        <v>0</v>
      </c>
      <c r="AO42" s="92"/>
      <c r="AP42" s="92"/>
      <c r="AQ42" s="92">
        <f t="shared" si="12"/>
        <v>0</v>
      </c>
      <c r="AR42" s="92">
        <f t="shared" si="13"/>
        <v>0</v>
      </c>
      <c r="AS42" s="92"/>
      <c r="AT42" s="92">
        <v>0</v>
      </c>
      <c r="AU42" s="92"/>
      <c r="AV42" s="92"/>
      <c r="AX42" s="100">
        <f t="shared" si="14"/>
        <v>0</v>
      </c>
      <c r="AZ42" s="102">
        <f t="shared" si="15"/>
        <v>0</v>
      </c>
    </row>
    <row r="43" spans="1:52" x14ac:dyDescent="0.25">
      <c r="A43" s="93">
        <v>41</v>
      </c>
      <c r="B43" s="113" t="str">
        <f>'DAFTAR KODE PERSEDIAAN'!B46</f>
        <v>Nama Barang41</v>
      </c>
      <c r="C43" s="94" t="str">
        <f>'DAFTAR KODE PERSEDIAAN'!C46</f>
        <v>a41</v>
      </c>
      <c r="D43" s="95">
        <v>14</v>
      </c>
      <c r="E43" s="93"/>
      <c r="F43" s="96">
        <v>4</v>
      </c>
      <c r="G43" s="93">
        <f t="shared" si="0"/>
        <v>10</v>
      </c>
      <c r="H43" s="93"/>
      <c r="I43" s="96"/>
      <c r="J43" s="93">
        <f t="shared" si="1"/>
        <v>10</v>
      </c>
      <c r="K43" s="93"/>
      <c r="L43" s="96"/>
      <c r="M43" s="93">
        <f t="shared" si="2"/>
        <v>10</v>
      </c>
      <c r="N43" s="97"/>
      <c r="O43" s="93"/>
      <c r="P43" s="93">
        <f t="shared" si="3"/>
        <v>10</v>
      </c>
      <c r="Q43" s="93"/>
      <c r="R43" s="93">
        <v>1</v>
      </c>
      <c r="S43" s="93">
        <f t="shared" si="4"/>
        <v>9</v>
      </c>
      <c r="T43" s="93"/>
      <c r="U43" s="93">
        <v>2</v>
      </c>
      <c r="V43" s="93">
        <f t="shared" si="5"/>
        <v>7</v>
      </c>
      <c r="W43" s="103">
        <v>20</v>
      </c>
      <c r="X43" s="93">
        <v>7</v>
      </c>
      <c r="Y43" s="93">
        <f t="shared" si="6"/>
        <v>20</v>
      </c>
      <c r="Z43" s="93"/>
      <c r="AA43" s="93">
        <v>0</v>
      </c>
      <c r="AB43" s="93">
        <f t="shared" si="7"/>
        <v>20</v>
      </c>
      <c r="AC43" s="93"/>
      <c r="AD43" s="93">
        <v>1</v>
      </c>
      <c r="AE43" s="93">
        <f t="shared" si="8"/>
        <v>19</v>
      </c>
      <c r="AF43" s="97"/>
      <c r="AG43" s="98"/>
      <c r="AH43" s="93">
        <f t="shared" si="9"/>
        <v>19</v>
      </c>
      <c r="AI43" s="97"/>
      <c r="AJ43" s="93">
        <v>11</v>
      </c>
      <c r="AK43" s="93">
        <f t="shared" si="10"/>
        <v>8</v>
      </c>
      <c r="AL43" s="97"/>
      <c r="AM43" s="98"/>
      <c r="AN43" s="93">
        <f t="shared" si="11"/>
        <v>8</v>
      </c>
      <c r="AO43" s="92"/>
      <c r="AP43" s="92"/>
      <c r="AQ43" s="92">
        <f t="shared" si="12"/>
        <v>0</v>
      </c>
      <c r="AR43" s="92">
        <f t="shared" si="13"/>
        <v>8</v>
      </c>
      <c r="AS43" s="92"/>
      <c r="AT43" s="92">
        <v>8</v>
      </c>
      <c r="AU43" s="92"/>
      <c r="AV43" s="92"/>
      <c r="AX43" s="100">
        <f t="shared" si="14"/>
        <v>20</v>
      </c>
      <c r="AY43" s="101">
        <v>20</v>
      </c>
      <c r="AZ43" s="102">
        <f t="shared" si="15"/>
        <v>0</v>
      </c>
    </row>
    <row r="44" spans="1:52" x14ac:dyDescent="0.25">
      <c r="A44" s="93">
        <v>42</v>
      </c>
      <c r="B44" s="113" t="str">
        <f>'DAFTAR KODE PERSEDIAAN'!B47</f>
        <v>Nama Barang42</v>
      </c>
      <c r="C44" s="94" t="str">
        <f>'DAFTAR KODE PERSEDIAAN'!C47</f>
        <v>a42</v>
      </c>
      <c r="D44" s="95">
        <v>9</v>
      </c>
      <c r="E44" s="93"/>
      <c r="F44" s="96">
        <v>2</v>
      </c>
      <c r="G44" s="93">
        <f t="shared" si="0"/>
        <v>7</v>
      </c>
      <c r="H44" s="93"/>
      <c r="I44" s="96"/>
      <c r="J44" s="93">
        <f t="shared" si="1"/>
        <v>7</v>
      </c>
      <c r="K44" s="93"/>
      <c r="L44" s="96">
        <v>1</v>
      </c>
      <c r="M44" s="93">
        <f t="shared" si="2"/>
        <v>6</v>
      </c>
      <c r="N44" s="97"/>
      <c r="O44" s="93">
        <v>1</v>
      </c>
      <c r="P44" s="93">
        <f t="shared" si="3"/>
        <v>5</v>
      </c>
      <c r="Q44" s="93"/>
      <c r="R44" s="93">
        <v>1</v>
      </c>
      <c r="S44" s="93">
        <f t="shared" si="4"/>
        <v>4</v>
      </c>
      <c r="T44" s="93"/>
      <c r="U44" s="93">
        <v>3</v>
      </c>
      <c r="V44" s="93">
        <f t="shared" si="5"/>
        <v>1</v>
      </c>
      <c r="W44" s="103">
        <v>20</v>
      </c>
      <c r="X44" s="93">
        <v>1</v>
      </c>
      <c r="Y44" s="93">
        <f t="shared" si="6"/>
        <v>20</v>
      </c>
      <c r="Z44" s="93"/>
      <c r="AA44" s="93">
        <v>0</v>
      </c>
      <c r="AB44" s="93">
        <f t="shared" si="7"/>
        <v>20</v>
      </c>
      <c r="AC44" s="93"/>
      <c r="AD44" s="93">
        <v>0</v>
      </c>
      <c r="AE44" s="93">
        <f t="shared" si="8"/>
        <v>20</v>
      </c>
      <c r="AF44" s="97"/>
      <c r="AG44" s="98"/>
      <c r="AH44" s="93">
        <f t="shared" si="9"/>
        <v>20</v>
      </c>
      <c r="AI44" s="97"/>
      <c r="AJ44" s="93">
        <v>0</v>
      </c>
      <c r="AK44" s="93">
        <f t="shared" si="10"/>
        <v>20</v>
      </c>
      <c r="AL44" s="97">
        <v>15</v>
      </c>
      <c r="AM44" s="98">
        <v>1</v>
      </c>
      <c r="AN44" s="93">
        <f t="shared" si="11"/>
        <v>34</v>
      </c>
      <c r="AO44" s="92"/>
      <c r="AP44" s="92"/>
      <c r="AQ44" s="92">
        <f t="shared" si="12"/>
        <v>1</v>
      </c>
      <c r="AR44" s="92">
        <f t="shared" si="13"/>
        <v>34</v>
      </c>
      <c r="AS44" s="92">
        <v>10</v>
      </c>
      <c r="AT44" s="92">
        <v>24</v>
      </c>
      <c r="AU44" s="92"/>
      <c r="AV44" s="92"/>
      <c r="AX44" s="100">
        <f t="shared" si="14"/>
        <v>35</v>
      </c>
      <c r="AY44" s="101">
        <v>35</v>
      </c>
      <c r="AZ44" s="102">
        <f t="shared" si="15"/>
        <v>0</v>
      </c>
    </row>
    <row r="45" spans="1:52" x14ac:dyDescent="0.25">
      <c r="A45" s="93">
        <v>43</v>
      </c>
      <c r="B45" s="113" t="str">
        <f>'DAFTAR KODE PERSEDIAAN'!B48</f>
        <v>Nama Barang43</v>
      </c>
      <c r="C45" s="94" t="str">
        <f>'DAFTAR KODE PERSEDIAAN'!C48</f>
        <v>a43</v>
      </c>
      <c r="D45" s="95">
        <v>0</v>
      </c>
      <c r="E45" s="93"/>
      <c r="F45" s="96"/>
      <c r="G45" s="93">
        <f t="shared" si="0"/>
        <v>0</v>
      </c>
      <c r="H45" s="93"/>
      <c r="I45" s="96"/>
      <c r="J45" s="93">
        <f t="shared" si="1"/>
        <v>0</v>
      </c>
      <c r="K45" s="93"/>
      <c r="L45" s="96"/>
      <c r="M45" s="93">
        <f t="shared" si="2"/>
        <v>0</v>
      </c>
      <c r="N45" s="97"/>
      <c r="O45" s="93"/>
      <c r="P45" s="93">
        <f t="shared" si="3"/>
        <v>0</v>
      </c>
      <c r="Q45" s="93"/>
      <c r="R45" s="93"/>
      <c r="S45" s="93">
        <f t="shared" si="4"/>
        <v>0</v>
      </c>
      <c r="T45" s="93"/>
      <c r="U45" s="93"/>
      <c r="V45" s="93">
        <f t="shared" si="5"/>
        <v>0</v>
      </c>
      <c r="W45" s="97"/>
      <c r="X45" s="93">
        <v>0</v>
      </c>
      <c r="Y45" s="93">
        <f t="shared" si="6"/>
        <v>0</v>
      </c>
      <c r="Z45" s="93"/>
      <c r="AA45" s="93">
        <v>0</v>
      </c>
      <c r="AB45" s="93">
        <f t="shared" si="7"/>
        <v>0</v>
      </c>
      <c r="AC45" s="93"/>
      <c r="AD45" s="93">
        <v>0</v>
      </c>
      <c r="AE45" s="93">
        <f t="shared" si="8"/>
        <v>0</v>
      </c>
      <c r="AF45" s="97"/>
      <c r="AG45" s="98"/>
      <c r="AH45" s="93">
        <f t="shared" si="9"/>
        <v>0</v>
      </c>
      <c r="AI45" s="97"/>
      <c r="AJ45" s="93">
        <v>0</v>
      </c>
      <c r="AK45" s="93">
        <f t="shared" si="10"/>
        <v>0</v>
      </c>
      <c r="AL45" s="97">
        <v>5</v>
      </c>
      <c r="AM45" s="98"/>
      <c r="AN45" s="93">
        <f t="shared" si="11"/>
        <v>5</v>
      </c>
      <c r="AO45" s="92"/>
      <c r="AP45" s="92"/>
      <c r="AQ45" s="92">
        <f t="shared" si="12"/>
        <v>0</v>
      </c>
      <c r="AR45" s="92">
        <f t="shared" si="13"/>
        <v>5</v>
      </c>
      <c r="AS45" s="92">
        <v>5</v>
      </c>
      <c r="AT45" s="92">
        <v>0</v>
      </c>
      <c r="AU45" s="92"/>
      <c r="AV45" s="92"/>
      <c r="AX45" s="100">
        <f t="shared" si="14"/>
        <v>5</v>
      </c>
      <c r="AY45" s="101">
        <v>5</v>
      </c>
      <c r="AZ45" s="102">
        <f t="shared" si="15"/>
        <v>0</v>
      </c>
    </row>
    <row r="46" spans="1:52" x14ac:dyDescent="0.25">
      <c r="A46" s="93">
        <v>44</v>
      </c>
      <c r="B46" s="113" t="str">
        <f>'DAFTAR KODE PERSEDIAAN'!B49</f>
        <v>Nama Barang44</v>
      </c>
      <c r="C46" s="94" t="str">
        <f>'DAFTAR KODE PERSEDIAAN'!C49</f>
        <v>a44</v>
      </c>
      <c r="D46" s="95">
        <v>2</v>
      </c>
      <c r="E46" s="93"/>
      <c r="F46" s="96"/>
      <c r="G46" s="93">
        <f t="shared" si="0"/>
        <v>2</v>
      </c>
      <c r="H46" s="93"/>
      <c r="I46" s="96"/>
      <c r="J46" s="93">
        <f t="shared" si="1"/>
        <v>2</v>
      </c>
      <c r="K46" s="93"/>
      <c r="L46" s="96"/>
      <c r="M46" s="93">
        <f t="shared" si="2"/>
        <v>2</v>
      </c>
      <c r="N46" s="97"/>
      <c r="O46" s="93"/>
      <c r="P46" s="93">
        <f t="shared" si="3"/>
        <v>2</v>
      </c>
      <c r="Q46" s="93"/>
      <c r="R46" s="93">
        <v>1</v>
      </c>
      <c r="S46" s="93">
        <f t="shared" si="4"/>
        <v>1</v>
      </c>
      <c r="T46" s="93"/>
      <c r="U46" s="93"/>
      <c r="V46" s="93">
        <f t="shared" si="5"/>
        <v>1</v>
      </c>
      <c r="W46" s="103">
        <v>2</v>
      </c>
      <c r="X46" s="93">
        <v>1</v>
      </c>
      <c r="Y46" s="93">
        <f t="shared" si="6"/>
        <v>2</v>
      </c>
      <c r="Z46" s="93"/>
      <c r="AA46" s="93">
        <v>0</v>
      </c>
      <c r="AB46" s="93">
        <f t="shared" si="7"/>
        <v>2</v>
      </c>
      <c r="AC46" s="93"/>
      <c r="AD46" s="93">
        <v>1</v>
      </c>
      <c r="AE46" s="93">
        <f t="shared" si="8"/>
        <v>1</v>
      </c>
      <c r="AF46" s="97"/>
      <c r="AG46" s="98"/>
      <c r="AH46" s="93">
        <f t="shared" si="9"/>
        <v>1</v>
      </c>
      <c r="AI46" s="97"/>
      <c r="AJ46" s="93">
        <v>0</v>
      </c>
      <c r="AK46" s="93">
        <f t="shared" si="10"/>
        <v>1</v>
      </c>
      <c r="AL46" s="97">
        <v>3</v>
      </c>
      <c r="AM46" s="98"/>
      <c r="AN46" s="93">
        <f t="shared" si="11"/>
        <v>4</v>
      </c>
      <c r="AO46" s="92"/>
      <c r="AP46" s="92"/>
      <c r="AQ46" s="92">
        <f t="shared" si="12"/>
        <v>0</v>
      </c>
      <c r="AR46" s="92">
        <f t="shared" si="13"/>
        <v>4</v>
      </c>
      <c r="AS46" s="92">
        <v>1</v>
      </c>
      <c r="AT46" s="92">
        <v>3</v>
      </c>
      <c r="AU46" s="92"/>
      <c r="AV46" s="92"/>
      <c r="AX46" s="100">
        <f t="shared" si="14"/>
        <v>5</v>
      </c>
      <c r="AY46" s="101">
        <v>5</v>
      </c>
      <c r="AZ46" s="102">
        <f t="shared" si="15"/>
        <v>0</v>
      </c>
    </row>
    <row r="47" spans="1:52" x14ac:dyDescent="0.25">
      <c r="A47" s="93">
        <v>45</v>
      </c>
      <c r="B47" s="113" t="str">
        <f>'DAFTAR KODE PERSEDIAAN'!B50</f>
        <v>Nama Barang45</v>
      </c>
      <c r="C47" s="94" t="str">
        <f>'DAFTAR KODE PERSEDIAAN'!C50</f>
        <v>a45</v>
      </c>
      <c r="D47" s="95">
        <v>0</v>
      </c>
      <c r="E47" s="93"/>
      <c r="F47" s="96"/>
      <c r="G47" s="93">
        <f t="shared" si="0"/>
        <v>0</v>
      </c>
      <c r="H47" s="93"/>
      <c r="I47" s="96"/>
      <c r="J47" s="93">
        <f t="shared" si="1"/>
        <v>0</v>
      </c>
      <c r="K47" s="93"/>
      <c r="L47" s="96"/>
      <c r="M47" s="93">
        <f t="shared" si="2"/>
        <v>0</v>
      </c>
      <c r="N47" s="97"/>
      <c r="O47" s="93"/>
      <c r="P47" s="93">
        <f t="shared" si="3"/>
        <v>0</v>
      </c>
      <c r="Q47" s="93"/>
      <c r="R47" s="93"/>
      <c r="S47" s="93">
        <f t="shared" si="4"/>
        <v>0</v>
      </c>
      <c r="T47" s="93"/>
      <c r="U47" s="93"/>
      <c r="V47" s="93">
        <f t="shared" si="5"/>
        <v>0</v>
      </c>
      <c r="W47" s="97"/>
      <c r="X47" s="93">
        <v>0</v>
      </c>
      <c r="Y47" s="93">
        <f t="shared" si="6"/>
        <v>0</v>
      </c>
      <c r="Z47" s="93"/>
      <c r="AA47" s="93">
        <v>0</v>
      </c>
      <c r="AB47" s="93">
        <f t="shared" si="7"/>
        <v>0</v>
      </c>
      <c r="AC47" s="93"/>
      <c r="AD47" s="93">
        <v>0</v>
      </c>
      <c r="AE47" s="93">
        <f t="shared" si="8"/>
        <v>0</v>
      </c>
      <c r="AF47" s="97"/>
      <c r="AG47" s="98"/>
      <c r="AH47" s="93">
        <f t="shared" si="9"/>
        <v>0</v>
      </c>
      <c r="AI47" s="97"/>
      <c r="AJ47" s="93">
        <v>0</v>
      </c>
      <c r="AK47" s="93">
        <f t="shared" si="10"/>
        <v>0</v>
      </c>
      <c r="AL47" s="97"/>
      <c r="AM47" s="98"/>
      <c r="AN47" s="93">
        <f t="shared" si="11"/>
        <v>0</v>
      </c>
      <c r="AO47" s="92"/>
      <c r="AP47" s="92"/>
      <c r="AQ47" s="92">
        <f t="shared" si="12"/>
        <v>0</v>
      </c>
      <c r="AR47" s="92">
        <f t="shared" si="13"/>
        <v>0</v>
      </c>
      <c r="AS47" s="92"/>
      <c r="AT47" s="92">
        <v>0</v>
      </c>
      <c r="AU47" s="92"/>
      <c r="AV47" s="92"/>
      <c r="AX47" s="100">
        <f t="shared" si="14"/>
        <v>0</v>
      </c>
      <c r="AZ47" s="102">
        <f t="shared" si="15"/>
        <v>0</v>
      </c>
    </row>
    <row r="48" spans="1:52" x14ac:dyDescent="0.25">
      <c r="A48" s="93">
        <v>46</v>
      </c>
      <c r="B48" s="113" t="str">
        <f>'DAFTAR KODE PERSEDIAAN'!B51</f>
        <v>Nama Barang46</v>
      </c>
      <c r="C48" s="94" t="str">
        <f>'DAFTAR KODE PERSEDIAAN'!C51</f>
        <v>a46</v>
      </c>
      <c r="D48" s="95">
        <v>0</v>
      </c>
      <c r="E48" s="93"/>
      <c r="F48" s="96"/>
      <c r="G48" s="93">
        <f t="shared" si="0"/>
        <v>0</v>
      </c>
      <c r="H48" s="93"/>
      <c r="I48" s="96"/>
      <c r="J48" s="93">
        <f t="shared" si="1"/>
        <v>0</v>
      </c>
      <c r="K48" s="93"/>
      <c r="L48" s="96"/>
      <c r="M48" s="93">
        <f t="shared" si="2"/>
        <v>0</v>
      </c>
      <c r="N48" s="97"/>
      <c r="O48" s="93"/>
      <c r="P48" s="93">
        <f t="shared" si="3"/>
        <v>0</v>
      </c>
      <c r="Q48" s="93"/>
      <c r="R48" s="93"/>
      <c r="S48" s="93">
        <f t="shared" si="4"/>
        <v>0</v>
      </c>
      <c r="T48" s="93"/>
      <c r="U48" s="93"/>
      <c r="V48" s="93">
        <f t="shared" si="5"/>
        <v>0</v>
      </c>
      <c r="W48" s="97"/>
      <c r="X48" s="93">
        <v>0</v>
      </c>
      <c r="Y48" s="93">
        <f t="shared" si="6"/>
        <v>0</v>
      </c>
      <c r="Z48" s="93"/>
      <c r="AA48" s="93">
        <v>0</v>
      </c>
      <c r="AB48" s="93">
        <f t="shared" si="7"/>
        <v>0</v>
      </c>
      <c r="AC48" s="93"/>
      <c r="AD48" s="93">
        <v>0</v>
      </c>
      <c r="AE48" s="93">
        <f t="shared" si="8"/>
        <v>0</v>
      </c>
      <c r="AF48" s="97"/>
      <c r="AG48" s="98"/>
      <c r="AH48" s="93">
        <f t="shared" si="9"/>
        <v>0</v>
      </c>
      <c r="AI48" s="97"/>
      <c r="AJ48" s="93">
        <v>0</v>
      </c>
      <c r="AK48" s="93">
        <f t="shared" si="10"/>
        <v>0</v>
      </c>
      <c r="AL48" s="97">
        <v>5</v>
      </c>
      <c r="AM48" s="98"/>
      <c r="AN48" s="93">
        <f t="shared" si="11"/>
        <v>5</v>
      </c>
      <c r="AO48" s="92"/>
      <c r="AP48" s="92"/>
      <c r="AQ48" s="92">
        <f t="shared" si="12"/>
        <v>0</v>
      </c>
      <c r="AR48" s="92">
        <f t="shared" si="13"/>
        <v>5</v>
      </c>
      <c r="AS48" s="92">
        <v>5</v>
      </c>
      <c r="AT48" s="92">
        <v>0</v>
      </c>
      <c r="AU48" s="92"/>
      <c r="AV48" s="92"/>
      <c r="AX48" s="100">
        <f t="shared" si="14"/>
        <v>5</v>
      </c>
      <c r="AY48" s="101">
        <v>5</v>
      </c>
      <c r="AZ48" s="102">
        <f t="shared" si="15"/>
        <v>0</v>
      </c>
    </row>
    <row r="49" spans="1:54" x14ac:dyDescent="0.25">
      <c r="A49" s="93">
        <v>47</v>
      </c>
      <c r="B49" s="113" t="str">
        <f>'DAFTAR KODE PERSEDIAAN'!B52</f>
        <v>Nama Barang47</v>
      </c>
      <c r="C49" s="94" t="str">
        <f>'DAFTAR KODE PERSEDIAAN'!C52</f>
        <v>a47</v>
      </c>
      <c r="D49" s="95">
        <v>0</v>
      </c>
      <c r="E49" s="93"/>
      <c r="F49" s="96"/>
      <c r="G49" s="93">
        <f t="shared" si="0"/>
        <v>0</v>
      </c>
      <c r="H49" s="93"/>
      <c r="I49" s="96"/>
      <c r="J49" s="93">
        <f t="shared" si="1"/>
        <v>0</v>
      </c>
      <c r="K49" s="93"/>
      <c r="L49" s="96"/>
      <c r="M49" s="93">
        <f t="shared" si="2"/>
        <v>0</v>
      </c>
      <c r="N49" s="97">
        <v>5</v>
      </c>
      <c r="O49" s="93">
        <v>4</v>
      </c>
      <c r="P49" s="93">
        <f t="shared" si="3"/>
        <v>1</v>
      </c>
      <c r="Q49" s="93"/>
      <c r="R49" s="93"/>
      <c r="S49" s="93">
        <f t="shared" si="4"/>
        <v>1</v>
      </c>
      <c r="T49" s="93"/>
      <c r="U49" s="93"/>
      <c r="V49" s="93">
        <f t="shared" si="5"/>
        <v>1</v>
      </c>
      <c r="W49" s="103">
        <v>5</v>
      </c>
      <c r="X49" s="93">
        <v>1</v>
      </c>
      <c r="Y49" s="93">
        <f t="shared" si="6"/>
        <v>5</v>
      </c>
      <c r="Z49" s="93"/>
      <c r="AA49" s="93">
        <v>0</v>
      </c>
      <c r="AB49" s="93">
        <f t="shared" si="7"/>
        <v>5</v>
      </c>
      <c r="AC49" s="93"/>
      <c r="AD49" s="93">
        <v>0</v>
      </c>
      <c r="AE49" s="93">
        <f t="shared" si="8"/>
        <v>5</v>
      </c>
      <c r="AF49" s="97"/>
      <c r="AG49" s="98"/>
      <c r="AH49" s="93">
        <f t="shared" si="9"/>
        <v>5</v>
      </c>
      <c r="AI49" s="97"/>
      <c r="AJ49" s="93">
        <v>0</v>
      </c>
      <c r="AK49" s="93">
        <f t="shared" si="10"/>
        <v>5</v>
      </c>
      <c r="AL49" s="97"/>
      <c r="AM49" s="98"/>
      <c r="AN49" s="93">
        <f t="shared" si="11"/>
        <v>5</v>
      </c>
      <c r="AO49" s="92"/>
      <c r="AP49" s="92"/>
      <c r="AQ49" s="92">
        <f t="shared" si="12"/>
        <v>0</v>
      </c>
      <c r="AR49" s="92">
        <f t="shared" si="13"/>
        <v>5</v>
      </c>
      <c r="AS49" s="92"/>
      <c r="AT49" s="92">
        <v>5</v>
      </c>
      <c r="AU49" s="92"/>
      <c r="AV49" s="92"/>
      <c r="AX49" s="100">
        <f t="shared" si="14"/>
        <v>10</v>
      </c>
      <c r="AY49" s="101">
        <v>10</v>
      </c>
      <c r="AZ49" s="102">
        <f t="shared" si="15"/>
        <v>0</v>
      </c>
    </row>
    <row r="50" spans="1:54" x14ac:dyDescent="0.25">
      <c r="A50" s="93">
        <v>48</v>
      </c>
      <c r="B50" s="113" t="str">
        <f>'DAFTAR KODE PERSEDIAAN'!B53</f>
        <v>Nama Barang48</v>
      </c>
      <c r="C50" s="94" t="str">
        <f>'DAFTAR KODE PERSEDIAAN'!C53</f>
        <v>a48</v>
      </c>
      <c r="D50" s="95">
        <v>0</v>
      </c>
      <c r="E50" s="93"/>
      <c r="F50" s="96"/>
      <c r="G50" s="93">
        <f t="shared" si="0"/>
        <v>0</v>
      </c>
      <c r="H50" s="93"/>
      <c r="I50" s="96"/>
      <c r="J50" s="93">
        <f t="shared" si="1"/>
        <v>0</v>
      </c>
      <c r="K50" s="93"/>
      <c r="L50" s="96"/>
      <c r="M50" s="93">
        <f t="shared" si="2"/>
        <v>0</v>
      </c>
      <c r="N50" s="97">
        <v>40</v>
      </c>
      <c r="O50" s="93">
        <v>16</v>
      </c>
      <c r="P50" s="93">
        <f t="shared" si="3"/>
        <v>24</v>
      </c>
      <c r="Q50" s="93"/>
      <c r="R50" s="93"/>
      <c r="S50" s="93">
        <f t="shared" si="4"/>
        <v>24</v>
      </c>
      <c r="T50" s="93"/>
      <c r="U50" s="93">
        <v>12</v>
      </c>
      <c r="V50" s="93">
        <f t="shared" si="5"/>
        <v>12</v>
      </c>
      <c r="W50" s="103"/>
      <c r="X50" s="93">
        <v>0</v>
      </c>
      <c r="Y50" s="93">
        <f t="shared" si="6"/>
        <v>12</v>
      </c>
      <c r="Z50" s="93"/>
      <c r="AA50" s="93">
        <v>0</v>
      </c>
      <c r="AB50" s="93">
        <f t="shared" si="7"/>
        <v>12</v>
      </c>
      <c r="AC50" s="93"/>
      <c r="AD50" s="93">
        <v>3</v>
      </c>
      <c r="AE50" s="93">
        <f t="shared" si="8"/>
        <v>9</v>
      </c>
      <c r="AF50" s="97"/>
      <c r="AG50" s="98"/>
      <c r="AH50" s="93">
        <f t="shared" si="9"/>
        <v>9</v>
      </c>
      <c r="AI50" s="97"/>
      <c r="AJ50" s="93">
        <v>2</v>
      </c>
      <c r="AK50" s="93">
        <f t="shared" si="10"/>
        <v>7</v>
      </c>
      <c r="AL50" s="97"/>
      <c r="AM50" s="98"/>
      <c r="AN50" s="93">
        <f t="shared" si="11"/>
        <v>7</v>
      </c>
      <c r="AO50" s="92"/>
      <c r="AP50" s="92"/>
      <c r="AQ50" s="92">
        <f t="shared" si="12"/>
        <v>0</v>
      </c>
      <c r="AR50" s="92">
        <f t="shared" si="13"/>
        <v>7</v>
      </c>
      <c r="AS50" s="92"/>
      <c r="AT50" s="92">
        <v>7</v>
      </c>
      <c r="AU50" s="92"/>
      <c r="AV50" s="92"/>
      <c r="AX50" s="100">
        <f t="shared" si="14"/>
        <v>40</v>
      </c>
      <c r="AY50" s="101">
        <v>40</v>
      </c>
      <c r="AZ50" s="102">
        <f t="shared" si="15"/>
        <v>0</v>
      </c>
    </row>
    <row r="51" spans="1:54" x14ac:dyDescent="0.25">
      <c r="A51" s="93">
        <v>49</v>
      </c>
      <c r="B51" s="113" t="str">
        <f>'DAFTAR KODE PERSEDIAAN'!B54</f>
        <v>Nama Barang49</v>
      </c>
      <c r="C51" s="94" t="str">
        <f>'DAFTAR KODE PERSEDIAAN'!C54</f>
        <v>a49</v>
      </c>
      <c r="D51" s="95">
        <v>1</v>
      </c>
      <c r="E51" s="93"/>
      <c r="F51" s="96"/>
      <c r="G51" s="93">
        <f t="shared" si="0"/>
        <v>1</v>
      </c>
      <c r="H51" s="93"/>
      <c r="I51" s="96"/>
      <c r="J51" s="93">
        <f t="shared" si="1"/>
        <v>1</v>
      </c>
      <c r="K51" s="93"/>
      <c r="L51" s="96"/>
      <c r="M51" s="93">
        <f t="shared" si="2"/>
        <v>1</v>
      </c>
      <c r="N51" s="97"/>
      <c r="O51" s="93"/>
      <c r="P51" s="93">
        <f t="shared" si="3"/>
        <v>1</v>
      </c>
      <c r="Q51" s="93"/>
      <c r="R51" s="93">
        <v>1</v>
      </c>
      <c r="S51" s="93">
        <f t="shared" si="4"/>
        <v>0</v>
      </c>
      <c r="T51" s="93"/>
      <c r="U51" s="93"/>
      <c r="V51" s="93">
        <f t="shared" si="5"/>
        <v>0</v>
      </c>
      <c r="W51" s="103">
        <v>1</v>
      </c>
      <c r="X51" s="93">
        <v>0</v>
      </c>
      <c r="Y51" s="93">
        <f t="shared" si="6"/>
        <v>1</v>
      </c>
      <c r="Z51" s="93"/>
      <c r="AA51" s="93">
        <v>0</v>
      </c>
      <c r="AB51" s="93">
        <f t="shared" si="7"/>
        <v>1</v>
      </c>
      <c r="AC51" s="93"/>
      <c r="AD51" s="93">
        <v>0</v>
      </c>
      <c r="AE51" s="93">
        <f t="shared" si="8"/>
        <v>1</v>
      </c>
      <c r="AF51" s="97"/>
      <c r="AG51" s="98"/>
      <c r="AH51" s="93">
        <f t="shared" si="9"/>
        <v>1</v>
      </c>
      <c r="AI51" s="97"/>
      <c r="AJ51" s="93">
        <v>0</v>
      </c>
      <c r="AK51" s="93">
        <f t="shared" si="10"/>
        <v>1</v>
      </c>
      <c r="AL51" s="97">
        <v>1</v>
      </c>
      <c r="AM51" s="98"/>
      <c r="AN51" s="93">
        <f t="shared" si="11"/>
        <v>2</v>
      </c>
      <c r="AO51" s="92"/>
      <c r="AP51" s="92"/>
      <c r="AQ51" s="92">
        <f t="shared" si="12"/>
        <v>0</v>
      </c>
      <c r="AR51" s="92">
        <f t="shared" si="13"/>
        <v>2</v>
      </c>
      <c r="AS51" s="92">
        <v>1</v>
      </c>
      <c r="AT51" s="92">
        <v>1</v>
      </c>
      <c r="AU51" s="92"/>
      <c r="AV51" s="92"/>
      <c r="AX51" s="100">
        <f t="shared" si="14"/>
        <v>2</v>
      </c>
      <c r="AY51" s="101">
        <v>2</v>
      </c>
      <c r="AZ51" s="102">
        <f t="shared" si="15"/>
        <v>0</v>
      </c>
    </row>
    <row r="52" spans="1:54" x14ac:dyDescent="0.25">
      <c r="A52" s="93">
        <v>50</v>
      </c>
      <c r="B52" s="113" t="str">
        <f>'DAFTAR KODE PERSEDIAAN'!B55</f>
        <v>Nama Barang50</v>
      </c>
      <c r="C52" s="94" t="str">
        <f>'DAFTAR KODE PERSEDIAAN'!C55</f>
        <v>a50</v>
      </c>
      <c r="D52" s="95">
        <v>0</v>
      </c>
      <c r="E52" s="93"/>
      <c r="F52" s="96"/>
      <c r="G52" s="93">
        <f t="shared" si="0"/>
        <v>0</v>
      </c>
      <c r="H52" s="93"/>
      <c r="I52" s="96"/>
      <c r="J52" s="93">
        <f t="shared" si="1"/>
        <v>0</v>
      </c>
      <c r="K52" s="93"/>
      <c r="L52" s="96"/>
      <c r="M52" s="93">
        <f t="shared" si="2"/>
        <v>0</v>
      </c>
      <c r="N52" s="97">
        <v>24</v>
      </c>
      <c r="O52" s="93">
        <v>24</v>
      </c>
      <c r="P52" s="93">
        <f t="shared" si="3"/>
        <v>0</v>
      </c>
      <c r="Q52" s="93"/>
      <c r="R52" s="93"/>
      <c r="S52" s="93">
        <f t="shared" si="4"/>
        <v>0</v>
      </c>
      <c r="T52" s="93"/>
      <c r="U52" s="93"/>
      <c r="V52" s="93">
        <f t="shared" si="5"/>
        <v>0</v>
      </c>
      <c r="W52" s="103">
        <v>24</v>
      </c>
      <c r="X52" s="93">
        <v>12</v>
      </c>
      <c r="Y52" s="93">
        <f t="shared" si="6"/>
        <v>12</v>
      </c>
      <c r="Z52" s="93"/>
      <c r="AA52" s="93">
        <v>0</v>
      </c>
      <c r="AB52" s="93">
        <f t="shared" si="7"/>
        <v>12</v>
      </c>
      <c r="AC52" s="93"/>
      <c r="AD52" s="93">
        <v>0</v>
      </c>
      <c r="AE52" s="93">
        <f t="shared" si="8"/>
        <v>12</v>
      </c>
      <c r="AF52" s="97"/>
      <c r="AG52" s="98"/>
      <c r="AH52" s="93">
        <f t="shared" si="9"/>
        <v>12</v>
      </c>
      <c r="AI52" s="97"/>
      <c r="AJ52" s="93">
        <v>2</v>
      </c>
      <c r="AK52" s="93">
        <f t="shared" si="10"/>
        <v>10</v>
      </c>
      <c r="AL52" s="97">
        <v>12</v>
      </c>
      <c r="AM52" s="98"/>
      <c r="AN52" s="93">
        <f t="shared" si="11"/>
        <v>22</v>
      </c>
      <c r="AO52" s="92"/>
      <c r="AP52" s="92"/>
      <c r="AQ52" s="92">
        <f t="shared" si="12"/>
        <v>0</v>
      </c>
      <c r="AR52" s="92">
        <f t="shared" si="13"/>
        <v>22</v>
      </c>
      <c r="AS52" s="92">
        <v>0</v>
      </c>
      <c r="AT52" s="92">
        <v>22</v>
      </c>
      <c r="AU52" s="92"/>
      <c r="AV52" s="92"/>
      <c r="AX52" s="100">
        <f t="shared" si="14"/>
        <v>60</v>
      </c>
      <c r="AY52" s="101">
        <v>60</v>
      </c>
      <c r="AZ52" s="102">
        <f t="shared" si="15"/>
        <v>0</v>
      </c>
    </row>
    <row r="53" spans="1:54" x14ac:dyDescent="0.25">
      <c r="A53" s="93">
        <v>51</v>
      </c>
      <c r="B53" s="113" t="str">
        <f>'DAFTAR KODE PERSEDIAAN'!B56</f>
        <v>Nama Barang51</v>
      </c>
      <c r="C53" s="94" t="str">
        <f>'DAFTAR KODE PERSEDIAAN'!C56</f>
        <v>a51</v>
      </c>
      <c r="D53" s="95">
        <v>1</v>
      </c>
      <c r="E53" s="93"/>
      <c r="F53" s="96"/>
      <c r="G53" s="93">
        <f t="shared" si="0"/>
        <v>1</v>
      </c>
      <c r="H53" s="93"/>
      <c r="I53" s="96"/>
      <c r="J53" s="93">
        <f t="shared" si="1"/>
        <v>1</v>
      </c>
      <c r="K53" s="93"/>
      <c r="L53" s="96">
        <v>1</v>
      </c>
      <c r="M53" s="93">
        <f t="shared" si="2"/>
        <v>0</v>
      </c>
      <c r="N53" s="97"/>
      <c r="O53" s="93"/>
      <c r="P53" s="93">
        <f t="shared" si="3"/>
        <v>0</v>
      </c>
      <c r="Q53" s="93"/>
      <c r="R53" s="93"/>
      <c r="S53" s="93">
        <f t="shared" si="4"/>
        <v>0</v>
      </c>
      <c r="T53" s="93"/>
      <c r="U53" s="93"/>
      <c r="V53" s="93">
        <f t="shared" si="5"/>
        <v>0</v>
      </c>
      <c r="W53" s="103">
        <v>5</v>
      </c>
      <c r="X53" s="93">
        <v>5</v>
      </c>
      <c r="Y53" s="93">
        <f t="shared" si="6"/>
        <v>0</v>
      </c>
      <c r="Z53" s="93"/>
      <c r="AA53" s="93">
        <v>0</v>
      </c>
      <c r="AB53" s="93">
        <f t="shared" si="7"/>
        <v>0</v>
      </c>
      <c r="AC53" s="93"/>
      <c r="AD53" s="93">
        <v>0</v>
      </c>
      <c r="AE53" s="93">
        <f t="shared" si="8"/>
        <v>0</v>
      </c>
      <c r="AF53" s="97"/>
      <c r="AG53" s="98"/>
      <c r="AH53" s="93">
        <f t="shared" si="9"/>
        <v>0</v>
      </c>
      <c r="AI53" s="97"/>
      <c r="AJ53" s="93">
        <v>0</v>
      </c>
      <c r="AK53" s="93">
        <f t="shared" si="10"/>
        <v>0</v>
      </c>
      <c r="AL53" s="97">
        <v>10</v>
      </c>
      <c r="AM53" s="98">
        <v>10</v>
      </c>
      <c r="AN53" s="93">
        <f t="shared" si="11"/>
        <v>0</v>
      </c>
      <c r="AO53" s="92"/>
      <c r="AP53" s="92"/>
      <c r="AQ53" s="92">
        <f t="shared" si="12"/>
        <v>10</v>
      </c>
      <c r="AR53" s="92">
        <f t="shared" si="13"/>
        <v>0</v>
      </c>
      <c r="AS53" s="92"/>
      <c r="AT53" s="92">
        <v>0</v>
      </c>
      <c r="AU53" s="92"/>
      <c r="AV53" s="92"/>
      <c r="AX53" s="100">
        <f t="shared" si="14"/>
        <v>15</v>
      </c>
      <c r="AY53" s="101">
        <v>15</v>
      </c>
      <c r="AZ53" s="102">
        <f t="shared" si="15"/>
        <v>0</v>
      </c>
    </row>
    <row r="54" spans="1:54" x14ac:dyDescent="0.25">
      <c r="A54" s="93">
        <v>52</v>
      </c>
      <c r="B54" s="113" t="str">
        <f>'DAFTAR KODE PERSEDIAAN'!B57</f>
        <v>Nama Barang52</v>
      </c>
      <c r="C54" s="94" t="str">
        <f>'DAFTAR KODE PERSEDIAAN'!C57</f>
        <v>a52</v>
      </c>
      <c r="D54" s="95">
        <v>0</v>
      </c>
      <c r="E54" s="93"/>
      <c r="F54" s="96"/>
      <c r="G54" s="93">
        <f t="shared" si="0"/>
        <v>0</v>
      </c>
      <c r="H54" s="93"/>
      <c r="I54" s="96"/>
      <c r="J54" s="93">
        <f t="shared" si="1"/>
        <v>0</v>
      </c>
      <c r="K54" s="93"/>
      <c r="L54" s="96"/>
      <c r="M54" s="93">
        <f t="shared" si="2"/>
        <v>0</v>
      </c>
      <c r="N54" s="97">
        <v>10</v>
      </c>
      <c r="O54" s="93"/>
      <c r="P54" s="93">
        <f t="shared" si="3"/>
        <v>10</v>
      </c>
      <c r="Q54" s="93"/>
      <c r="R54" s="93"/>
      <c r="S54" s="93">
        <f t="shared" si="4"/>
        <v>10</v>
      </c>
      <c r="T54" s="93"/>
      <c r="U54" s="93"/>
      <c r="V54" s="93">
        <f t="shared" si="5"/>
        <v>10</v>
      </c>
      <c r="W54" s="97"/>
      <c r="X54" s="93">
        <v>3</v>
      </c>
      <c r="Y54" s="93">
        <f t="shared" si="6"/>
        <v>7</v>
      </c>
      <c r="Z54" s="93"/>
      <c r="AA54" s="93">
        <v>0</v>
      </c>
      <c r="AB54" s="93">
        <f t="shared" si="7"/>
        <v>7</v>
      </c>
      <c r="AC54" s="93"/>
      <c r="AD54" s="93">
        <v>1</v>
      </c>
      <c r="AE54" s="93">
        <f t="shared" si="8"/>
        <v>6</v>
      </c>
      <c r="AF54" s="97"/>
      <c r="AG54" s="98"/>
      <c r="AH54" s="93">
        <f t="shared" si="9"/>
        <v>6</v>
      </c>
      <c r="AI54" s="97"/>
      <c r="AJ54" s="93">
        <v>1</v>
      </c>
      <c r="AK54" s="93">
        <f t="shared" si="10"/>
        <v>5</v>
      </c>
      <c r="AL54" s="97">
        <v>10</v>
      </c>
      <c r="AM54" s="98">
        <v>2</v>
      </c>
      <c r="AN54" s="93">
        <f t="shared" si="11"/>
        <v>13</v>
      </c>
      <c r="AO54" s="92"/>
      <c r="AP54" s="92"/>
      <c r="AQ54" s="92">
        <f t="shared" si="12"/>
        <v>2</v>
      </c>
      <c r="AR54" s="92">
        <f t="shared" si="13"/>
        <v>13</v>
      </c>
      <c r="AS54" s="92">
        <v>5</v>
      </c>
      <c r="AT54" s="92">
        <v>8</v>
      </c>
      <c r="AU54" s="92"/>
      <c r="AV54" s="92"/>
      <c r="AX54" s="100">
        <f t="shared" si="14"/>
        <v>20</v>
      </c>
      <c r="AY54" s="101">
        <v>20</v>
      </c>
      <c r="AZ54" s="102">
        <f t="shared" si="15"/>
        <v>0</v>
      </c>
    </row>
    <row r="55" spans="1:54" x14ac:dyDescent="0.25">
      <c r="A55" s="93">
        <v>53</v>
      </c>
      <c r="B55" s="113" t="str">
        <f>'DAFTAR KODE PERSEDIAAN'!B58</f>
        <v>Nama Barang53</v>
      </c>
      <c r="C55" s="94" t="str">
        <f>'DAFTAR KODE PERSEDIAAN'!C58</f>
        <v>a53</v>
      </c>
      <c r="D55" s="95">
        <v>0</v>
      </c>
      <c r="E55" s="93"/>
      <c r="F55" s="96"/>
      <c r="G55" s="93">
        <f t="shared" si="0"/>
        <v>0</v>
      </c>
      <c r="H55" s="93"/>
      <c r="I55" s="96"/>
      <c r="J55" s="93">
        <f t="shared" si="1"/>
        <v>0</v>
      </c>
      <c r="K55" s="93"/>
      <c r="L55" s="96"/>
      <c r="M55" s="93">
        <f t="shared" si="2"/>
        <v>0</v>
      </c>
      <c r="N55" s="97">
        <v>10</v>
      </c>
      <c r="O55" s="93"/>
      <c r="P55" s="93">
        <f t="shared" si="3"/>
        <v>10</v>
      </c>
      <c r="Q55" s="93"/>
      <c r="R55" s="93"/>
      <c r="S55" s="93">
        <f t="shared" si="4"/>
        <v>10</v>
      </c>
      <c r="T55" s="93"/>
      <c r="U55" s="93"/>
      <c r="V55" s="93">
        <f t="shared" si="5"/>
        <v>10</v>
      </c>
      <c r="W55" s="97">
        <v>40</v>
      </c>
      <c r="X55" s="93">
        <v>33</v>
      </c>
      <c r="Y55" s="93">
        <f t="shared" si="6"/>
        <v>17</v>
      </c>
      <c r="Z55" s="93"/>
      <c r="AA55" s="93">
        <v>8</v>
      </c>
      <c r="AB55" s="93">
        <f t="shared" si="7"/>
        <v>9</v>
      </c>
      <c r="AC55" s="93"/>
      <c r="AD55" s="93">
        <v>4</v>
      </c>
      <c r="AE55" s="93">
        <f t="shared" si="8"/>
        <v>5</v>
      </c>
      <c r="AF55" s="97">
        <v>20</v>
      </c>
      <c r="AG55" s="98"/>
      <c r="AH55" s="93">
        <f t="shared" si="9"/>
        <v>25</v>
      </c>
      <c r="AI55" s="97">
        <v>10</v>
      </c>
      <c r="AJ55" s="93">
        <v>4</v>
      </c>
      <c r="AK55" s="93">
        <f t="shared" si="10"/>
        <v>31</v>
      </c>
      <c r="AL55" s="97">
        <v>40</v>
      </c>
      <c r="AM55" s="98">
        <v>25</v>
      </c>
      <c r="AN55" s="93">
        <f t="shared" si="11"/>
        <v>46</v>
      </c>
      <c r="AO55" s="92"/>
      <c r="AP55" s="92"/>
      <c r="AQ55" s="92">
        <f t="shared" si="12"/>
        <v>25</v>
      </c>
      <c r="AR55" s="92">
        <f t="shared" si="13"/>
        <v>46</v>
      </c>
      <c r="AS55" s="92">
        <v>40</v>
      </c>
      <c r="AT55" s="92">
        <v>6</v>
      </c>
      <c r="AU55" s="92"/>
      <c r="AV55" s="92"/>
      <c r="AX55" s="100">
        <f t="shared" si="14"/>
        <v>120</v>
      </c>
      <c r="AY55" s="101">
        <v>120</v>
      </c>
      <c r="AZ55" s="102">
        <f t="shared" si="15"/>
        <v>0</v>
      </c>
    </row>
    <row r="56" spans="1:54" x14ac:dyDescent="0.25">
      <c r="A56" s="93">
        <v>54</v>
      </c>
      <c r="B56" s="113" t="str">
        <f>'DAFTAR KODE PERSEDIAAN'!B59</f>
        <v>Nama Barang54</v>
      </c>
      <c r="C56" s="94" t="str">
        <f>'DAFTAR KODE PERSEDIAAN'!C59</f>
        <v>a54</v>
      </c>
      <c r="D56" s="95">
        <v>0</v>
      </c>
      <c r="E56" s="93"/>
      <c r="F56" s="96"/>
      <c r="G56" s="93">
        <f t="shared" si="0"/>
        <v>0</v>
      </c>
      <c r="H56" s="93"/>
      <c r="I56" s="96"/>
      <c r="J56" s="93">
        <f t="shared" si="1"/>
        <v>0</v>
      </c>
      <c r="K56" s="93"/>
      <c r="L56" s="96"/>
      <c r="M56" s="93">
        <f t="shared" si="2"/>
        <v>0</v>
      </c>
      <c r="N56" s="97"/>
      <c r="O56" s="93"/>
      <c r="P56" s="93">
        <f t="shared" si="3"/>
        <v>0</v>
      </c>
      <c r="Q56" s="93"/>
      <c r="R56" s="93"/>
      <c r="S56" s="93">
        <f t="shared" si="4"/>
        <v>0</v>
      </c>
      <c r="T56" s="93"/>
      <c r="U56" s="93"/>
      <c r="V56" s="93">
        <f t="shared" si="5"/>
        <v>0</v>
      </c>
      <c r="W56" s="97"/>
      <c r="X56" s="93">
        <v>0</v>
      </c>
      <c r="Y56" s="93">
        <f t="shared" si="6"/>
        <v>0</v>
      </c>
      <c r="Z56" s="93"/>
      <c r="AA56" s="93">
        <v>0</v>
      </c>
      <c r="AB56" s="93">
        <f t="shared" si="7"/>
        <v>0</v>
      </c>
      <c r="AC56" s="93"/>
      <c r="AD56" s="93">
        <v>0</v>
      </c>
      <c r="AE56" s="93">
        <f t="shared" si="8"/>
        <v>0</v>
      </c>
      <c r="AF56" s="97"/>
      <c r="AG56" s="98"/>
      <c r="AH56" s="93">
        <f t="shared" si="9"/>
        <v>0</v>
      </c>
      <c r="AI56" s="97"/>
      <c r="AJ56" s="93">
        <v>0</v>
      </c>
      <c r="AK56" s="93">
        <f t="shared" si="10"/>
        <v>0</v>
      </c>
      <c r="AL56" s="97"/>
      <c r="AM56" s="98"/>
      <c r="AN56" s="93">
        <f t="shared" si="11"/>
        <v>0</v>
      </c>
      <c r="AO56" s="92"/>
      <c r="AP56" s="92"/>
      <c r="AQ56" s="92">
        <f t="shared" si="12"/>
        <v>0</v>
      </c>
      <c r="AR56" s="92">
        <f t="shared" si="13"/>
        <v>0</v>
      </c>
      <c r="AS56" s="92"/>
      <c r="AT56" s="92">
        <v>0</v>
      </c>
      <c r="AU56" s="92"/>
      <c r="AV56" s="92"/>
      <c r="AX56" s="100">
        <f t="shared" si="14"/>
        <v>0</v>
      </c>
      <c r="AZ56" s="102">
        <f t="shared" si="15"/>
        <v>0</v>
      </c>
    </row>
    <row r="57" spans="1:54" x14ac:dyDescent="0.25">
      <c r="A57" s="93">
        <v>55</v>
      </c>
      <c r="B57" s="113" t="str">
        <f>'DAFTAR KODE PERSEDIAAN'!B60</f>
        <v>Nama Barang55</v>
      </c>
      <c r="C57" s="94" t="str">
        <f>'DAFTAR KODE PERSEDIAAN'!C60</f>
        <v>a55</v>
      </c>
      <c r="D57" s="95">
        <v>3</v>
      </c>
      <c r="E57" s="93"/>
      <c r="F57" s="96"/>
      <c r="G57" s="93">
        <f t="shared" si="0"/>
        <v>3</v>
      </c>
      <c r="H57" s="93"/>
      <c r="I57" s="96"/>
      <c r="J57" s="93">
        <f t="shared" si="1"/>
        <v>3</v>
      </c>
      <c r="K57" s="93"/>
      <c r="L57" s="96">
        <v>3</v>
      </c>
      <c r="M57" s="93">
        <f t="shared" si="2"/>
        <v>0</v>
      </c>
      <c r="N57" s="97"/>
      <c r="O57" s="93"/>
      <c r="P57" s="93">
        <f t="shared" si="3"/>
        <v>0</v>
      </c>
      <c r="Q57" s="93"/>
      <c r="R57" s="93"/>
      <c r="S57" s="93">
        <f t="shared" si="4"/>
        <v>0</v>
      </c>
      <c r="T57" s="93"/>
      <c r="U57" s="93"/>
      <c r="V57" s="93">
        <f t="shared" si="5"/>
        <v>0</v>
      </c>
      <c r="W57" s="103">
        <v>12</v>
      </c>
      <c r="X57" s="93">
        <v>0</v>
      </c>
      <c r="Y57" s="93">
        <f t="shared" si="6"/>
        <v>12</v>
      </c>
      <c r="Z57" s="93"/>
      <c r="AA57" s="93">
        <v>11</v>
      </c>
      <c r="AB57" s="93">
        <f t="shared" si="7"/>
        <v>1</v>
      </c>
      <c r="AC57" s="93"/>
      <c r="AD57" s="93">
        <v>0</v>
      </c>
      <c r="AE57" s="93">
        <f t="shared" si="8"/>
        <v>1</v>
      </c>
      <c r="AF57" s="97"/>
      <c r="AG57" s="98"/>
      <c r="AH57" s="93">
        <f t="shared" si="9"/>
        <v>1</v>
      </c>
      <c r="AI57" s="103">
        <v>12</v>
      </c>
      <c r="AJ57" s="93">
        <v>13</v>
      </c>
      <c r="AK57" s="93">
        <f t="shared" si="10"/>
        <v>0</v>
      </c>
      <c r="AL57" s="97"/>
      <c r="AM57" s="98"/>
      <c r="AN57" s="93">
        <f t="shared" si="11"/>
        <v>0</v>
      </c>
      <c r="AO57" s="92"/>
      <c r="AP57" s="92"/>
      <c r="AQ57" s="92">
        <f t="shared" si="12"/>
        <v>0</v>
      </c>
      <c r="AR57" s="92">
        <f t="shared" si="13"/>
        <v>0</v>
      </c>
      <c r="AS57" s="92"/>
      <c r="AT57" s="92">
        <v>0</v>
      </c>
      <c r="AU57" s="92"/>
      <c r="AV57" s="92"/>
      <c r="AX57" s="100">
        <f t="shared" si="14"/>
        <v>24</v>
      </c>
      <c r="AY57" s="101">
        <v>24</v>
      </c>
      <c r="AZ57" s="102">
        <f t="shared" si="15"/>
        <v>0</v>
      </c>
    </row>
    <row r="58" spans="1:54" x14ac:dyDescent="0.25">
      <c r="A58" s="93">
        <v>56</v>
      </c>
      <c r="B58" s="113" t="str">
        <f>'DAFTAR KODE PERSEDIAAN'!B61</f>
        <v>Nama Barang56</v>
      </c>
      <c r="C58" s="94" t="str">
        <f>'DAFTAR KODE PERSEDIAAN'!C61</f>
        <v>a56</v>
      </c>
      <c r="D58" s="95">
        <v>33</v>
      </c>
      <c r="E58" s="93"/>
      <c r="F58" s="96">
        <v>26</v>
      </c>
      <c r="G58" s="93">
        <f t="shared" si="0"/>
        <v>7</v>
      </c>
      <c r="H58" s="93"/>
      <c r="I58" s="96"/>
      <c r="J58" s="93">
        <f t="shared" si="1"/>
        <v>7</v>
      </c>
      <c r="K58" s="93"/>
      <c r="L58" s="96"/>
      <c r="M58" s="93">
        <f t="shared" si="2"/>
        <v>7</v>
      </c>
      <c r="N58" s="97"/>
      <c r="O58" s="93">
        <v>1</v>
      </c>
      <c r="P58" s="93">
        <f t="shared" si="3"/>
        <v>6</v>
      </c>
      <c r="Q58" s="93"/>
      <c r="R58" s="93"/>
      <c r="S58" s="93">
        <f t="shared" si="4"/>
        <v>6</v>
      </c>
      <c r="T58" s="93"/>
      <c r="U58" s="93">
        <v>6</v>
      </c>
      <c r="V58" s="93">
        <f t="shared" si="5"/>
        <v>0</v>
      </c>
      <c r="W58" s="103"/>
      <c r="X58" s="93">
        <v>0</v>
      </c>
      <c r="Y58" s="93">
        <f t="shared" si="6"/>
        <v>0</v>
      </c>
      <c r="Z58" s="93"/>
      <c r="AA58" s="93">
        <v>0</v>
      </c>
      <c r="AB58" s="93">
        <f t="shared" si="7"/>
        <v>0</v>
      </c>
      <c r="AC58" s="93"/>
      <c r="AD58" s="93">
        <v>0</v>
      </c>
      <c r="AE58" s="93">
        <f t="shared" si="8"/>
        <v>0</v>
      </c>
      <c r="AF58" s="97"/>
      <c r="AG58" s="98"/>
      <c r="AH58" s="93">
        <f t="shared" si="9"/>
        <v>0</v>
      </c>
      <c r="AI58" s="103"/>
      <c r="AJ58" s="93">
        <v>0</v>
      </c>
      <c r="AK58" s="93">
        <f t="shared" si="10"/>
        <v>0</v>
      </c>
      <c r="AL58" s="97"/>
      <c r="AM58" s="98"/>
      <c r="AN58" s="93">
        <f t="shared" si="11"/>
        <v>0</v>
      </c>
      <c r="AO58" s="92"/>
      <c r="AP58" s="92"/>
      <c r="AQ58" s="92">
        <f t="shared" si="12"/>
        <v>0</v>
      </c>
      <c r="AR58" s="92">
        <f t="shared" si="13"/>
        <v>0</v>
      </c>
      <c r="AS58" s="92"/>
      <c r="AT58" s="92">
        <v>0</v>
      </c>
      <c r="AU58" s="92"/>
      <c r="AV58" s="92"/>
      <c r="AX58" s="100">
        <f t="shared" si="14"/>
        <v>0</v>
      </c>
      <c r="AZ58" s="102">
        <f t="shared" si="15"/>
        <v>0</v>
      </c>
    </row>
    <row r="59" spans="1:54" x14ac:dyDescent="0.25">
      <c r="A59" s="93">
        <v>57</v>
      </c>
      <c r="B59" s="113" t="str">
        <f>'DAFTAR KODE PERSEDIAAN'!B62</f>
        <v>Nama Barang57</v>
      </c>
      <c r="C59" s="94" t="str">
        <f>'DAFTAR KODE PERSEDIAAN'!C62</f>
        <v>a57</v>
      </c>
      <c r="D59" s="95">
        <v>0</v>
      </c>
      <c r="E59" s="93"/>
      <c r="F59" s="96"/>
      <c r="G59" s="93">
        <f t="shared" si="0"/>
        <v>0</v>
      </c>
      <c r="H59" s="93"/>
      <c r="I59" s="96"/>
      <c r="J59" s="93">
        <f t="shared" si="1"/>
        <v>0</v>
      </c>
      <c r="K59" s="93"/>
      <c r="L59" s="96"/>
      <c r="M59" s="93">
        <f t="shared" si="2"/>
        <v>0</v>
      </c>
      <c r="N59" s="97"/>
      <c r="O59" s="93"/>
      <c r="P59" s="93">
        <f t="shared" si="3"/>
        <v>0</v>
      </c>
      <c r="Q59" s="93"/>
      <c r="R59" s="93"/>
      <c r="S59" s="93">
        <f t="shared" si="4"/>
        <v>0</v>
      </c>
      <c r="T59" s="93"/>
      <c r="U59" s="93"/>
      <c r="V59" s="93">
        <f t="shared" si="5"/>
        <v>0</v>
      </c>
      <c r="W59" s="97"/>
      <c r="X59" s="93">
        <v>0</v>
      </c>
      <c r="Y59" s="93">
        <f t="shared" si="6"/>
        <v>0</v>
      </c>
      <c r="Z59" s="93"/>
      <c r="AA59" s="93">
        <v>0</v>
      </c>
      <c r="AB59" s="93">
        <f t="shared" si="7"/>
        <v>0</v>
      </c>
      <c r="AC59" s="93"/>
      <c r="AD59" s="93">
        <v>0</v>
      </c>
      <c r="AE59" s="93">
        <f t="shared" si="8"/>
        <v>0</v>
      </c>
      <c r="AF59" s="97"/>
      <c r="AG59" s="98"/>
      <c r="AH59" s="93">
        <f t="shared" si="9"/>
        <v>0</v>
      </c>
      <c r="AI59" s="97"/>
      <c r="AJ59" s="93">
        <v>0</v>
      </c>
      <c r="AK59" s="93">
        <f t="shared" si="10"/>
        <v>0</v>
      </c>
      <c r="AL59" s="97">
        <v>5</v>
      </c>
      <c r="AM59" s="98">
        <v>1</v>
      </c>
      <c r="AN59" s="93">
        <f t="shared" si="11"/>
        <v>4</v>
      </c>
      <c r="AO59" s="92"/>
      <c r="AP59" s="92"/>
      <c r="AQ59" s="92">
        <f t="shared" si="12"/>
        <v>1</v>
      </c>
      <c r="AR59" s="92">
        <f t="shared" si="13"/>
        <v>4</v>
      </c>
      <c r="AS59" s="92">
        <v>3</v>
      </c>
      <c r="AT59" s="92">
        <v>1</v>
      </c>
      <c r="AU59" s="92"/>
      <c r="AV59" s="92"/>
      <c r="AX59" s="100">
        <f t="shared" si="14"/>
        <v>5</v>
      </c>
      <c r="AY59" s="101">
        <v>5</v>
      </c>
      <c r="AZ59" s="102">
        <f t="shared" si="15"/>
        <v>0</v>
      </c>
    </row>
    <row r="60" spans="1:54" x14ac:dyDescent="0.25">
      <c r="A60" s="93">
        <v>58</v>
      </c>
      <c r="B60" s="113" t="str">
        <f>'DAFTAR KODE PERSEDIAAN'!B63</f>
        <v>Nama Barang58</v>
      </c>
      <c r="C60" s="94" t="str">
        <f>'DAFTAR KODE PERSEDIAAN'!C63</f>
        <v>a58</v>
      </c>
      <c r="D60" s="95">
        <v>0</v>
      </c>
      <c r="E60" s="93"/>
      <c r="F60" s="96"/>
      <c r="G60" s="93">
        <f t="shared" si="0"/>
        <v>0</v>
      </c>
      <c r="H60" s="93"/>
      <c r="I60" s="96"/>
      <c r="J60" s="93">
        <f t="shared" si="1"/>
        <v>0</v>
      </c>
      <c r="K60" s="93"/>
      <c r="L60" s="96"/>
      <c r="M60" s="93">
        <f t="shared" si="2"/>
        <v>0</v>
      </c>
      <c r="N60" s="97"/>
      <c r="O60" s="93"/>
      <c r="P60" s="93">
        <f t="shared" si="3"/>
        <v>0</v>
      </c>
      <c r="Q60" s="93"/>
      <c r="R60" s="93"/>
      <c r="S60" s="93">
        <f t="shared" si="4"/>
        <v>0</v>
      </c>
      <c r="T60" s="93"/>
      <c r="U60" s="93"/>
      <c r="V60" s="93">
        <f t="shared" si="5"/>
        <v>0</v>
      </c>
      <c r="W60" s="103">
        <v>10</v>
      </c>
      <c r="X60" s="93">
        <v>5</v>
      </c>
      <c r="Y60" s="93">
        <f t="shared" si="6"/>
        <v>5</v>
      </c>
      <c r="Z60" s="93"/>
      <c r="AA60" s="93">
        <v>0</v>
      </c>
      <c r="AB60" s="93">
        <f t="shared" si="7"/>
        <v>5</v>
      </c>
      <c r="AC60" s="93"/>
      <c r="AD60" s="93">
        <v>0</v>
      </c>
      <c r="AE60" s="93">
        <f t="shared" si="8"/>
        <v>5</v>
      </c>
      <c r="AF60" s="97"/>
      <c r="AG60" s="98"/>
      <c r="AH60" s="93">
        <f t="shared" si="9"/>
        <v>5</v>
      </c>
      <c r="AI60" s="97"/>
      <c r="AJ60" s="93">
        <v>0</v>
      </c>
      <c r="AK60" s="93">
        <f t="shared" si="10"/>
        <v>5</v>
      </c>
      <c r="AL60" s="97">
        <v>10</v>
      </c>
      <c r="AM60" s="98">
        <v>3</v>
      </c>
      <c r="AN60" s="93">
        <f t="shared" si="11"/>
        <v>12</v>
      </c>
      <c r="AO60" s="92"/>
      <c r="AP60" s="92"/>
      <c r="AQ60" s="92">
        <f t="shared" si="12"/>
        <v>3</v>
      </c>
      <c r="AR60" s="92">
        <f t="shared" si="13"/>
        <v>12</v>
      </c>
      <c r="AS60" s="92">
        <v>10</v>
      </c>
      <c r="AT60" s="92">
        <v>2</v>
      </c>
      <c r="AU60" s="92"/>
      <c r="AV60" s="92"/>
      <c r="AX60" s="100">
        <f t="shared" si="14"/>
        <v>20</v>
      </c>
      <c r="AY60" s="101">
        <v>20</v>
      </c>
      <c r="AZ60" s="102">
        <f t="shared" si="15"/>
        <v>0</v>
      </c>
    </row>
    <row r="61" spans="1:54" x14ac:dyDescent="0.25">
      <c r="A61" s="93">
        <v>59</v>
      </c>
      <c r="B61" s="113" t="str">
        <f>'DAFTAR KODE PERSEDIAAN'!B64</f>
        <v>Nama Barang59</v>
      </c>
      <c r="C61" s="94" t="str">
        <f>'DAFTAR KODE PERSEDIAAN'!C64</f>
        <v>a59</v>
      </c>
      <c r="D61" s="95">
        <v>0</v>
      </c>
      <c r="E61" s="93"/>
      <c r="F61" s="96"/>
      <c r="G61" s="93">
        <f t="shared" si="0"/>
        <v>0</v>
      </c>
      <c r="H61" s="93"/>
      <c r="I61" s="96"/>
      <c r="J61" s="93">
        <f t="shared" si="1"/>
        <v>0</v>
      </c>
      <c r="K61" s="93"/>
      <c r="L61" s="96"/>
      <c r="M61" s="93">
        <f t="shared" si="2"/>
        <v>0</v>
      </c>
      <c r="N61" s="97">
        <v>10</v>
      </c>
      <c r="O61" s="93">
        <v>5</v>
      </c>
      <c r="P61" s="93">
        <f t="shared" si="3"/>
        <v>5</v>
      </c>
      <c r="Q61" s="93"/>
      <c r="R61" s="93">
        <v>3</v>
      </c>
      <c r="S61" s="93">
        <f t="shared" si="4"/>
        <v>2</v>
      </c>
      <c r="T61" s="93"/>
      <c r="U61" s="93"/>
      <c r="V61" s="93">
        <f t="shared" si="5"/>
        <v>2</v>
      </c>
      <c r="W61" s="103">
        <v>10</v>
      </c>
      <c r="X61" s="93">
        <v>4</v>
      </c>
      <c r="Y61" s="93">
        <f t="shared" si="6"/>
        <v>8</v>
      </c>
      <c r="Z61" s="93"/>
      <c r="AA61" s="93">
        <v>0</v>
      </c>
      <c r="AB61" s="93">
        <f t="shared" si="7"/>
        <v>8</v>
      </c>
      <c r="AC61" s="93"/>
      <c r="AD61" s="93">
        <v>0</v>
      </c>
      <c r="AE61" s="93">
        <f t="shared" si="8"/>
        <v>8</v>
      </c>
      <c r="AF61" s="97"/>
      <c r="AG61" s="98"/>
      <c r="AH61" s="93">
        <f t="shared" si="9"/>
        <v>8</v>
      </c>
      <c r="AI61" s="97"/>
      <c r="AJ61" s="93">
        <v>1</v>
      </c>
      <c r="AK61" s="93">
        <f t="shared" si="10"/>
        <v>7</v>
      </c>
      <c r="AL61" s="97"/>
      <c r="AM61" s="98"/>
      <c r="AN61" s="93">
        <f t="shared" si="11"/>
        <v>7</v>
      </c>
      <c r="AO61" s="92"/>
      <c r="AP61" s="92"/>
      <c r="AQ61" s="92">
        <f t="shared" si="12"/>
        <v>0</v>
      </c>
      <c r="AR61" s="92">
        <f t="shared" si="13"/>
        <v>7</v>
      </c>
      <c r="AS61" s="92"/>
      <c r="AT61" s="92">
        <v>7</v>
      </c>
      <c r="AU61" s="92"/>
      <c r="AV61" s="92"/>
      <c r="AX61" s="100">
        <f t="shared" si="14"/>
        <v>20</v>
      </c>
      <c r="AY61" s="101">
        <v>20</v>
      </c>
      <c r="AZ61" s="102">
        <f t="shared" si="15"/>
        <v>0</v>
      </c>
    </row>
    <row r="62" spans="1:54" s="104" customFormat="1" x14ac:dyDescent="0.25">
      <c r="A62" s="93">
        <v>60</v>
      </c>
      <c r="B62" s="113" t="str">
        <f>'DAFTAR KODE PERSEDIAAN'!B65</f>
        <v>Nama Barang60</v>
      </c>
      <c r="C62" s="94" t="str">
        <f>'DAFTAR KODE PERSEDIAAN'!C65</f>
        <v>a60</v>
      </c>
      <c r="D62" s="95">
        <v>0</v>
      </c>
      <c r="E62" s="93"/>
      <c r="F62" s="96"/>
      <c r="G62" s="93">
        <f t="shared" si="0"/>
        <v>0</v>
      </c>
      <c r="H62" s="93"/>
      <c r="I62" s="96"/>
      <c r="J62" s="93">
        <f t="shared" si="1"/>
        <v>0</v>
      </c>
      <c r="K62" s="93"/>
      <c r="L62" s="96"/>
      <c r="M62" s="93">
        <f t="shared" si="2"/>
        <v>0</v>
      </c>
      <c r="N62" s="97">
        <v>5</v>
      </c>
      <c r="O62" s="93">
        <v>5</v>
      </c>
      <c r="P62" s="93">
        <f t="shared" si="3"/>
        <v>0</v>
      </c>
      <c r="Q62" s="93"/>
      <c r="R62" s="93"/>
      <c r="S62" s="93">
        <f t="shared" si="4"/>
        <v>0</v>
      </c>
      <c r="T62" s="93"/>
      <c r="U62" s="93"/>
      <c r="V62" s="93">
        <f t="shared" si="5"/>
        <v>0</v>
      </c>
      <c r="W62" s="103">
        <v>10</v>
      </c>
      <c r="X62" s="93">
        <v>0</v>
      </c>
      <c r="Y62" s="93">
        <f t="shared" si="6"/>
        <v>10</v>
      </c>
      <c r="Z62" s="93"/>
      <c r="AA62" s="93">
        <v>2</v>
      </c>
      <c r="AB62" s="93">
        <f t="shared" si="7"/>
        <v>8</v>
      </c>
      <c r="AC62" s="93"/>
      <c r="AD62" s="93">
        <v>5</v>
      </c>
      <c r="AE62" s="93">
        <f t="shared" si="8"/>
        <v>3</v>
      </c>
      <c r="AF62" s="97"/>
      <c r="AG62" s="98"/>
      <c r="AH62" s="93">
        <f t="shared" si="9"/>
        <v>3</v>
      </c>
      <c r="AI62" s="97"/>
      <c r="AJ62" s="93">
        <v>0</v>
      </c>
      <c r="AK62" s="93">
        <f t="shared" si="10"/>
        <v>3</v>
      </c>
      <c r="AL62" s="97">
        <v>5</v>
      </c>
      <c r="AM62" s="98"/>
      <c r="AN62" s="93">
        <f t="shared" si="11"/>
        <v>8</v>
      </c>
      <c r="AO62" s="92"/>
      <c r="AP62" s="92"/>
      <c r="AQ62" s="92">
        <f t="shared" si="12"/>
        <v>0</v>
      </c>
      <c r="AR62" s="92">
        <f t="shared" si="13"/>
        <v>8</v>
      </c>
      <c r="AS62" s="92">
        <v>0</v>
      </c>
      <c r="AT62" s="92">
        <v>8</v>
      </c>
      <c r="AU62" s="92"/>
      <c r="AV62" s="92"/>
      <c r="AX62" s="100">
        <f t="shared" si="14"/>
        <v>20</v>
      </c>
      <c r="AY62" s="101">
        <v>20</v>
      </c>
      <c r="AZ62" s="102">
        <f t="shared" si="15"/>
        <v>0</v>
      </c>
      <c r="BB62" s="99"/>
    </row>
    <row r="63" spans="1:54" x14ac:dyDescent="0.25">
      <c r="A63" s="93">
        <v>61</v>
      </c>
      <c r="B63" s="113" t="str">
        <f>'DAFTAR KODE PERSEDIAAN'!B66</f>
        <v>Nama Barang61</v>
      </c>
      <c r="C63" s="94" t="str">
        <f>'DAFTAR KODE PERSEDIAAN'!C66</f>
        <v>a61</v>
      </c>
      <c r="D63" s="95">
        <v>0</v>
      </c>
      <c r="E63" s="93"/>
      <c r="F63" s="96"/>
      <c r="G63" s="93">
        <f t="shared" si="0"/>
        <v>0</v>
      </c>
      <c r="H63" s="93"/>
      <c r="I63" s="96"/>
      <c r="J63" s="93">
        <f t="shared" si="1"/>
        <v>0</v>
      </c>
      <c r="K63" s="93"/>
      <c r="L63" s="96"/>
      <c r="M63" s="93">
        <f t="shared" si="2"/>
        <v>0</v>
      </c>
      <c r="N63" s="97">
        <v>5</v>
      </c>
      <c r="O63" s="93">
        <v>4</v>
      </c>
      <c r="P63" s="93">
        <f t="shared" si="3"/>
        <v>1</v>
      </c>
      <c r="Q63" s="93"/>
      <c r="R63" s="93"/>
      <c r="S63" s="93">
        <f t="shared" si="4"/>
        <v>1</v>
      </c>
      <c r="T63" s="93"/>
      <c r="U63" s="93"/>
      <c r="V63" s="93">
        <f t="shared" si="5"/>
        <v>1</v>
      </c>
      <c r="W63" s="97"/>
      <c r="X63" s="93">
        <v>1</v>
      </c>
      <c r="Y63" s="93">
        <f t="shared" si="6"/>
        <v>0</v>
      </c>
      <c r="Z63" s="93"/>
      <c r="AA63" s="93">
        <v>0</v>
      </c>
      <c r="AB63" s="93">
        <f t="shared" si="7"/>
        <v>0</v>
      </c>
      <c r="AC63" s="93"/>
      <c r="AD63" s="93">
        <v>0</v>
      </c>
      <c r="AE63" s="93">
        <f t="shared" si="8"/>
        <v>0</v>
      </c>
      <c r="AF63" s="97"/>
      <c r="AG63" s="98"/>
      <c r="AH63" s="93">
        <f t="shared" si="9"/>
        <v>0</v>
      </c>
      <c r="AI63" s="97"/>
      <c r="AJ63" s="93">
        <v>0</v>
      </c>
      <c r="AK63" s="93">
        <f t="shared" si="10"/>
        <v>0</v>
      </c>
      <c r="AL63" s="97">
        <v>10</v>
      </c>
      <c r="AM63" s="98">
        <v>1</v>
      </c>
      <c r="AN63" s="93">
        <f t="shared" si="11"/>
        <v>9</v>
      </c>
      <c r="AO63" s="92"/>
      <c r="AP63" s="92"/>
      <c r="AQ63" s="92">
        <f t="shared" si="12"/>
        <v>1</v>
      </c>
      <c r="AR63" s="92">
        <f t="shared" si="13"/>
        <v>9</v>
      </c>
      <c r="AS63" s="92">
        <v>5</v>
      </c>
      <c r="AT63" s="92">
        <v>4</v>
      </c>
      <c r="AU63" s="92"/>
      <c r="AV63" s="92"/>
      <c r="AX63" s="100">
        <f t="shared" si="14"/>
        <v>15</v>
      </c>
      <c r="AY63" s="101">
        <v>15</v>
      </c>
      <c r="AZ63" s="102">
        <f t="shared" si="15"/>
        <v>0</v>
      </c>
    </row>
    <row r="64" spans="1:54" x14ac:dyDescent="0.25">
      <c r="A64" s="93">
        <v>62</v>
      </c>
      <c r="B64" s="113" t="str">
        <f>'DAFTAR KODE PERSEDIAAN'!B67</f>
        <v>Nama Barang62</v>
      </c>
      <c r="C64" s="94" t="str">
        <f>'DAFTAR KODE PERSEDIAAN'!C67</f>
        <v>a62</v>
      </c>
      <c r="D64" s="95">
        <v>0</v>
      </c>
      <c r="E64" s="93"/>
      <c r="F64" s="96"/>
      <c r="G64" s="93">
        <f t="shared" si="0"/>
        <v>0</v>
      </c>
      <c r="H64" s="93"/>
      <c r="I64" s="96"/>
      <c r="J64" s="93">
        <f t="shared" si="1"/>
        <v>0</v>
      </c>
      <c r="K64" s="93"/>
      <c r="L64" s="96"/>
      <c r="M64" s="93">
        <f t="shared" si="2"/>
        <v>0</v>
      </c>
      <c r="N64" s="97"/>
      <c r="O64" s="93"/>
      <c r="P64" s="93">
        <f t="shared" si="3"/>
        <v>0</v>
      </c>
      <c r="Q64" s="93"/>
      <c r="R64" s="93"/>
      <c r="S64" s="93">
        <f t="shared" si="4"/>
        <v>0</v>
      </c>
      <c r="T64" s="93"/>
      <c r="U64" s="93"/>
      <c r="V64" s="93">
        <f t="shared" si="5"/>
        <v>0</v>
      </c>
      <c r="W64" s="97">
        <v>5</v>
      </c>
      <c r="X64" s="93">
        <v>0</v>
      </c>
      <c r="Y64" s="93">
        <f t="shared" si="6"/>
        <v>5</v>
      </c>
      <c r="Z64" s="93"/>
      <c r="AA64" s="93">
        <v>2</v>
      </c>
      <c r="AB64" s="93">
        <f t="shared" si="7"/>
        <v>3</v>
      </c>
      <c r="AC64" s="93"/>
      <c r="AD64" s="93">
        <v>0</v>
      </c>
      <c r="AE64" s="93">
        <f t="shared" si="8"/>
        <v>3</v>
      </c>
      <c r="AF64" s="97"/>
      <c r="AG64" s="98">
        <v>1</v>
      </c>
      <c r="AH64" s="93">
        <f t="shared" si="9"/>
        <v>2</v>
      </c>
      <c r="AI64" s="97"/>
      <c r="AJ64" s="93">
        <v>1</v>
      </c>
      <c r="AK64" s="93">
        <f t="shared" si="10"/>
        <v>1</v>
      </c>
      <c r="AL64" s="97">
        <v>15</v>
      </c>
      <c r="AM64" s="98">
        <v>4</v>
      </c>
      <c r="AN64" s="93">
        <f t="shared" si="11"/>
        <v>12</v>
      </c>
      <c r="AO64" s="92"/>
      <c r="AP64" s="92"/>
      <c r="AQ64" s="92">
        <f t="shared" si="12"/>
        <v>4</v>
      </c>
      <c r="AR64" s="92">
        <f t="shared" si="13"/>
        <v>12</v>
      </c>
      <c r="AS64" s="92">
        <v>12</v>
      </c>
      <c r="AT64" s="92">
        <v>0</v>
      </c>
      <c r="AU64" s="92"/>
      <c r="AV64" s="92"/>
      <c r="AX64" s="100">
        <f t="shared" si="14"/>
        <v>20</v>
      </c>
      <c r="AY64" s="101">
        <v>20</v>
      </c>
      <c r="AZ64" s="102">
        <f t="shared" si="15"/>
        <v>0</v>
      </c>
    </row>
    <row r="65" spans="1:54" x14ac:dyDescent="0.25">
      <c r="A65" s="93">
        <v>63</v>
      </c>
      <c r="B65" s="113" t="str">
        <f>'DAFTAR KODE PERSEDIAAN'!B68</f>
        <v>Nama Barang63</v>
      </c>
      <c r="C65" s="94" t="str">
        <f>'DAFTAR KODE PERSEDIAAN'!C68</f>
        <v>a63</v>
      </c>
      <c r="D65" s="95">
        <v>0</v>
      </c>
      <c r="E65" s="93"/>
      <c r="F65" s="96"/>
      <c r="G65" s="93">
        <f t="shared" si="0"/>
        <v>0</v>
      </c>
      <c r="H65" s="93"/>
      <c r="I65" s="96"/>
      <c r="J65" s="93">
        <f t="shared" si="1"/>
        <v>0</v>
      </c>
      <c r="K65" s="93"/>
      <c r="L65" s="96"/>
      <c r="M65" s="93">
        <f t="shared" si="2"/>
        <v>0</v>
      </c>
      <c r="N65" s="97"/>
      <c r="O65" s="93"/>
      <c r="P65" s="93">
        <f t="shared" si="3"/>
        <v>0</v>
      </c>
      <c r="Q65" s="93"/>
      <c r="R65" s="93"/>
      <c r="S65" s="93">
        <f t="shared" si="4"/>
        <v>0</v>
      </c>
      <c r="T65" s="93"/>
      <c r="U65" s="93"/>
      <c r="V65" s="93">
        <f t="shared" si="5"/>
        <v>0</v>
      </c>
      <c r="W65" s="97"/>
      <c r="X65" s="93">
        <v>0</v>
      </c>
      <c r="Y65" s="93">
        <f t="shared" si="6"/>
        <v>0</v>
      </c>
      <c r="Z65" s="93"/>
      <c r="AA65" s="93">
        <v>0</v>
      </c>
      <c r="AB65" s="93">
        <f t="shared" si="7"/>
        <v>0</v>
      </c>
      <c r="AC65" s="93"/>
      <c r="AD65" s="93">
        <v>0</v>
      </c>
      <c r="AE65" s="93">
        <f t="shared" si="8"/>
        <v>0</v>
      </c>
      <c r="AF65" s="97"/>
      <c r="AG65" s="98"/>
      <c r="AH65" s="93">
        <f t="shared" si="9"/>
        <v>0</v>
      </c>
      <c r="AI65" s="97"/>
      <c r="AJ65" s="93">
        <v>0</v>
      </c>
      <c r="AK65" s="93">
        <f t="shared" si="10"/>
        <v>0</v>
      </c>
      <c r="AL65" s="97">
        <v>25</v>
      </c>
      <c r="AM65" s="98"/>
      <c r="AN65" s="93">
        <f t="shared" si="11"/>
        <v>25</v>
      </c>
      <c r="AO65" s="92"/>
      <c r="AP65" s="92"/>
      <c r="AQ65" s="92">
        <f t="shared" si="12"/>
        <v>0</v>
      </c>
      <c r="AR65" s="92">
        <f t="shared" si="13"/>
        <v>25</v>
      </c>
      <c r="AS65" s="92">
        <v>25</v>
      </c>
      <c r="AT65" s="92">
        <v>0</v>
      </c>
      <c r="AU65" s="92"/>
      <c r="AV65" s="92"/>
      <c r="AX65" s="100">
        <f t="shared" si="14"/>
        <v>25</v>
      </c>
      <c r="AY65" s="101">
        <v>25</v>
      </c>
      <c r="AZ65" s="102">
        <f t="shared" si="15"/>
        <v>0</v>
      </c>
    </row>
    <row r="66" spans="1:54" x14ac:dyDescent="0.25">
      <c r="A66" s="93">
        <v>64</v>
      </c>
      <c r="B66" s="113" t="str">
        <f>'DAFTAR KODE PERSEDIAAN'!B69</f>
        <v>Nama Barang64</v>
      </c>
      <c r="C66" s="94" t="str">
        <f>'DAFTAR KODE PERSEDIAAN'!C69</f>
        <v>a64</v>
      </c>
      <c r="D66" s="95">
        <v>33</v>
      </c>
      <c r="E66" s="93"/>
      <c r="F66" s="96">
        <v>22</v>
      </c>
      <c r="G66" s="93">
        <f t="shared" si="0"/>
        <v>11</v>
      </c>
      <c r="H66" s="93"/>
      <c r="I66" s="96"/>
      <c r="J66" s="93">
        <f t="shared" si="1"/>
        <v>11</v>
      </c>
      <c r="K66" s="93"/>
      <c r="L66" s="96"/>
      <c r="M66" s="93">
        <f t="shared" si="2"/>
        <v>11</v>
      </c>
      <c r="N66" s="97"/>
      <c r="O66" s="93">
        <v>1</v>
      </c>
      <c r="P66" s="93">
        <f t="shared" si="3"/>
        <v>10</v>
      </c>
      <c r="Q66" s="93"/>
      <c r="R66" s="93">
        <v>2</v>
      </c>
      <c r="S66" s="93">
        <f t="shared" si="4"/>
        <v>8</v>
      </c>
      <c r="T66" s="93"/>
      <c r="U66" s="93">
        <v>8</v>
      </c>
      <c r="V66" s="93">
        <f t="shared" si="5"/>
        <v>0</v>
      </c>
      <c r="W66" s="97">
        <v>10</v>
      </c>
      <c r="X66" s="93">
        <v>0</v>
      </c>
      <c r="Y66" s="93">
        <f t="shared" si="6"/>
        <v>10</v>
      </c>
      <c r="Z66" s="93"/>
      <c r="AA66" s="93">
        <v>4</v>
      </c>
      <c r="AB66" s="93">
        <f t="shared" si="7"/>
        <v>6</v>
      </c>
      <c r="AC66" s="93"/>
      <c r="AD66" s="93">
        <v>6</v>
      </c>
      <c r="AE66" s="93">
        <f t="shared" si="8"/>
        <v>0</v>
      </c>
      <c r="AF66" s="97">
        <v>10</v>
      </c>
      <c r="AG66" s="98"/>
      <c r="AH66" s="93">
        <f t="shared" si="9"/>
        <v>10</v>
      </c>
      <c r="AI66" s="97"/>
      <c r="AJ66" s="93">
        <v>3</v>
      </c>
      <c r="AK66" s="93">
        <f t="shared" si="10"/>
        <v>7</v>
      </c>
      <c r="AL66" s="97">
        <v>5</v>
      </c>
      <c r="AM66" s="98"/>
      <c r="AN66" s="93">
        <f t="shared" si="11"/>
        <v>12</v>
      </c>
      <c r="AO66" s="92"/>
      <c r="AP66" s="92"/>
      <c r="AQ66" s="92">
        <f t="shared" si="12"/>
        <v>0</v>
      </c>
      <c r="AR66" s="92">
        <f t="shared" si="13"/>
        <v>12</v>
      </c>
      <c r="AS66" s="92">
        <v>0</v>
      </c>
      <c r="AT66" s="92">
        <v>12</v>
      </c>
      <c r="AU66" s="92"/>
      <c r="AV66" s="92"/>
      <c r="AX66" s="100">
        <f t="shared" si="14"/>
        <v>25</v>
      </c>
      <c r="AY66" s="101">
        <v>25</v>
      </c>
      <c r="AZ66" s="102">
        <f t="shared" si="15"/>
        <v>0</v>
      </c>
    </row>
    <row r="67" spans="1:54" s="104" customFormat="1" x14ac:dyDescent="0.25">
      <c r="A67" s="93">
        <v>65</v>
      </c>
      <c r="B67" s="113" t="str">
        <f>'DAFTAR KODE PERSEDIAAN'!B70</f>
        <v>Nama Barang65</v>
      </c>
      <c r="C67" s="94" t="str">
        <f>'DAFTAR KODE PERSEDIAAN'!C70</f>
        <v>a65</v>
      </c>
      <c r="D67" s="95">
        <v>12</v>
      </c>
      <c r="E67" s="93"/>
      <c r="F67" s="96"/>
      <c r="G67" s="93">
        <f t="shared" si="0"/>
        <v>12</v>
      </c>
      <c r="H67" s="93"/>
      <c r="I67" s="96"/>
      <c r="J67" s="93">
        <f t="shared" si="1"/>
        <v>12</v>
      </c>
      <c r="K67" s="93"/>
      <c r="L67" s="96">
        <v>1</v>
      </c>
      <c r="M67" s="93">
        <f t="shared" si="2"/>
        <v>11</v>
      </c>
      <c r="N67" s="97"/>
      <c r="O67" s="93"/>
      <c r="P67" s="93">
        <f t="shared" si="3"/>
        <v>11</v>
      </c>
      <c r="Q67" s="93"/>
      <c r="R67" s="93"/>
      <c r="S67" s="93">
        <f t="shared" si="4"/>
        <v>11</v>
      </c>
      <c r="T67" s="93"/>
      <c r="U67" s="93">
        <v>7</v>
      </c>
      <c r="V67" s="93">
        <f t="shared" si="5"/>
        <v>4</v>
      </c>
      <c r="W67" s="97"/>
      <c r="X67" s="93">
        <v>0</v>
      </c>
      <c r="Y67" s="93">
        <f t="shared" si="6"/>
        <v>4</v>
      </c>
      <c r="Z67" s="93"/>
      <c r="AA67" s="93">
        <v>0</v>
      </c>
      <c r="AB67" s="93">
        <f t="shared" si="7"/>
        <v>4</v>
      </c>
      <c r="AC67" s="93"/>
      <c r="AD67" s="93">
        <v>0</v>
      </c>
      <c r="AE67" s="93">
        <f t="shared" si="8"/>
        <v>4</v>
      </c>
      <c r="AF67" s="97"/>
      <c r="AG67" s="98"/>
      <c r="AH67" s="93">
        <f t="shared" si="9"/>
        <v>4</v>
      </c>
      <c r="AI67" s="97"/>
      <c r="AJ67" s="93">
        <v>0</v>
      </c>
      <c r="AK67" s="93">
        <f t="shared" si="10"/>
        <v>4</v>
      </c>
      <c r="AL67" s="97">
        <v>7</v>
      </c>
      <c r="AM67" s="98"/>
      <c r="AN67" s="93">
        <f t="shared" si="11"/>
        <v>11</v>
      </c>
      <c r="AO67" s="92"/>
      <c r="AP67" s="92"/>
      <c r="AQ67" s="92">
        <f t="shared" si="12"/>
        <v>0</v>
      </c>
      <c r="AR67" s="92">
        <f t="shared" si="13"/>
        <v>11</v>
      </c>
      <c r="AS67" s="92">
        <v>0</v>
      </c>
      <c r="AT67" s="92">
        <v>11</v>
      </c>
      <c r="AU67" s="92"/>
      <c r="AV67" s="92"/>
      <c r="AX67" s="100">
        <f t="shared" si="14"/>
        <v>7</v>
      </c>
      <c r="AY67" s="101">
        <v>7</v>
      </c>
      <c r="AZ67" s="102">
        <f t="shared" si="15"/>
        <v>0</v>
      </c>
      <c r="BB67" s="99"/>
    </row>
    <row r="68" spans="1:54" s="104" customFormat="1" x14ac:dyDescent="0.25">
      <c r="A68" s="93">
        <v>66</v>
      </c>
      <c r="B68" s="113" t="str">
        <f>'DAFTAR KODE PERSEDIAAN'!B71</f>
        <v>Nama Barang66</v>
      </c>
      <c r="C68" s="94" t="str">
        <f>'DAFTAR KODE PERSEDIAAN'!C71</f>
        <v>a66</v>
      </c>
      <c r="D68" s="95">
        <v>0</v>
      </c>
      <c r="E68" s="93"/>
      <c r="F68" s="96"/>
      <c r="G68" s="93">
        <f t="shared" ref="G68:G69" si="16">D68+E68-F68</f>
        <v>0</v>
      </c>
      <c r="H68" s="93"/>
      <c r="I68" s="96"/>
      <c r="J68" s="93">
        <f t="shared" ref="J68:J69" si="17">G68+H68-I68</f>
        <v>0</v>
      </c>
      <c r="K68" s="93"/>
      <c r="L68" s="96"/>
      <c r="M68" s="93">
        <f t="shared" ref="M68:M69" si="18">J68+K68-L68</f>
        <v>0</v>
      </c>
      <c r="N68" s="97"/>
      <c r="O68" s="93"/>
      <c r="P68" s="93">
        <f t="shared" ref="P68:P69" si="19">M68+N68-O68</f>
        <v>0</v>
      </c>
      <c r="Q68" s="93"/>
      <c r="R68" s="93"/>
      <c r="S68" s="93">
        <f t="shared" ref="S68:S69" si="20">P68+Q68-R68</f>
        <v>0</v>
      </c>
      <c r="T68" s="93"/>
      <c r="U68" s="93"/>
      <c r="V68" s="93">
        <f t="shared" ref="V68:V69" si="21">S68+T68-U68</f>
        <v>0</v>
      </c>
      <c r="W68" s="103">
        <v>10</v>
      </c>
      <c r="X68" s="93">
        <v>0</v>
      </c>
      <c r="Y68" s="93">
        <f t="shared" ref="Y68:Y69" si="22">V68+W68-X68</f>
        <v>10</v>
      </c>
      <c r="Z68" s="93"/>
      <c r="AA68" s="93">
        <v>0</v>
      </c>
      <c r="AB68" s="93">
        <f t="shared" ref="AB68:AB69" si="23">Y68+Z68-AA68</f>
        <v>10</v>
      </c>
      <c r="AC68" s="93"/>
      <c r="AD68" s="93">
        <v>3</v>
      </c>
      <c r="AE68" s="93">
        <f t="shared" ref="AE68:AE69" si="24">AB68+AC68-AD68</f>
        <v>7</v>
      </c>
      <c r="AF68" s="97"/>
      <c r="AG68" s="98"/>
      <c r="AH68" s="93">
        <f t="shared" ref="AH68:AH69" si="25">AE68+AF68-AG68</f>
        <v>7</v>
      </c>
      <c r="AI68" s="97">
        <v>5</v>
      </c>
      <c r="AJ68" s="93">
        <v>7</v>
      </c>
      <c r="AK68" s="93">
        <f t="shared" ref="AK68:AK69" si="26">AH68+AI68-AJ68</f>
        <v>5</v>
      </c>
      <c r="AL68" s="97"/>
      <c r="AM68" s="98"/>
      <c r="AN68" s="93">
        <f t="shared" ref="AN68:AN69" si="27">AK68+AL68-AM68</f>
        <v>5</v>
      </c>
      <c r="AO68" s="92"/>
      <c r="AP68" s="92"/>
      <c r="AQ68" s="92">
        <f t="shared" ref="AQ68:AQ69" si="28">AK68+AL68-AR68</f>
        <v>0</v>
      </c>
      <c r="AR68" s="92">
        <f t="shared" ref="AR68:AR69" si="29">AT68+AS68</f>
        <v>5</v>
      </c>
      <c r="AS68" s="92"/>
      <c r="AT68" s="92">
        <v>5</v>
      </c>
      <c r="AU68" s="92"/>
      <c r="AV68" s="92"/>
      <c r="AX68" s="100">
        <f t="shared" ref="AX68:AX131" si="30">AL68+AI68+AF68+AC68+Z68+W68+T68+Q68+N68+K68+H68+E68</f>
        <v>15</v>
      </c>
      <c r="AY68" s="101">
        <v>15</v>
      </c>
      <c r="AZ68" s="102">
        <f t="shared" ref="AZ68:AZ131" si="31">AY68-AX68</f>
        <v>0</v>
      </c>
      <c r="BB68" s="99"/>
    </row>
    <row r="69" spans="1:54" x14ac:dyDescent="0.25">
      <c r="A69" s="93">
        <v>67</v>
      </c>
      <c r="B69" s="113" t="str">
        <f>'DAFTAR KODE PERSEDIAAN'!B72</f>
        <v>Nama Barang67</v>
      </c>
      <c r="C69" s="94" t="str">
        <f>'DAFTAR KODE PERSEDIAAN'!C72</f>
        <v>a67</v>
      </c>
      <c r="D69" s="95">
        <v>1</v>
      </c>
      <c r="E69" s="93"/>
      <c r="F69" s="96"/>
      <c r="G69" s="93">
        <f t="shared" si="16"/>
        <v>1</v>
      </c>
      <c r="H69" s="93"/>
      <c r="I69" s="96"/>
      <c r="J69" s="93">
        <f t="shared" si="17"/>
        <v>1</v>
      </c>
      <c r="K69" s="93"/>
      <c r="L69" s="96">
        <v>1</v>
      </c>
      <c r="M69" s="93">
        <f t="shared" si="18"/>
        <v>0</v>
      </c>
      <c r="N69" s="97"/>
      <c r="O69" s="93"/>
      <c r="P69" s="93">
        <f t="shared" si="19"/>
        <v>0</v>
      </c>
      <c r="Q69" s="93"/>
      <c r="R69" s="93"/>
      <c r="S69" s="93">
        <f t="shared" si="20"/>
        <v>0</v>
      </c>
      <c r="T69" s="93"/>
      <c r="U69" s="93"/>
      <c r="V69" s="93">
        <f t="shared" si="21"/>
        <v>0</v>
      </c>
      <c r="W69" s="97">
        <v>5</v>
      </c>
      <c r="X69" s="93">
        <v>0</v>
      </c>
      <c r="Y69" s="93">
        <f t="shared" si="22"/>
        <v>5</v>
      </c>
      <c r="Z69" s="93"/>
      <c r="AA69" s="93">
        <v>0</v>
      </c>
      <c r="AB69" s="93">
        <f t="shared" si="23"/>
        <v>5</v>
      </c>
      <c r="AC69" s="93"/>
      <c r="AD69" s="93">
        <v>2</v>
      </c>
      <c r="AE69" s="93">
        <f t="shared" si="24"/>
        <v>3</v>
      </c>
      <c r="AF69" s="97"/>
      <c r="AG69" s="98"/>
      <c r="AH69" s="93">
        <f t="shared" si="25"/>
        <v>3</v>
      </c>
      <c r="AI69" s="97"/>
      <c r="AJ69" s="93">
        <v>0</v>
      </c>
      <c r="AK69" s="93">
        <f t="shared" si="26"/>
        <v>3</v>
      </c>
      <c r="AL69" s="97">
        <v>5</v>
      </c>
      <c r="AM69" s="98"/>
      <c r="AN69" s="93">
        <f t="shared" si="27"/>
        <v>8</v>
      </c>
      <c r="AO69" s="92"/>
      <c r="AP69" s="92"/>
      <c r="AQ69" s="92">
        <f t="shared" si="28"/>
        <v>0</v>
      </c>
      <c r="AR69" s="92">
        <f t="shared" si="29"/>
        <v>8</v>
      </c>
      <c r="AS69" s="92"/>
      <c r="AT69" s="92">
        <v>8</v>
      </c>
      <c r="AU69" s="92"/>
      <c r="AV69" s="92"/>
      <c r="AX69" s="100">
        <f t="shared" si="30"/>
        <v>10</v>
      </c>
      <c r="AY69" s="101">
        <v>10</v>
      </c>
      <c r="AZ69" s="102">
        <f t="shared" si="31"/>
        <v>0</v>
      </c>
    </row>
    <row r="70" spans="1:54" x14ac:dyDescent="0.25">
      <c r="A70" s="93">
        <v>68</v>
      </c>
      <c r="B70" s="113" t="str">
        <f>'DAFTAR KODE PERSEDIAAN'!B73</f>
        <v>Nama Barang68</v>
      </c>
      <c r="C70" s="94" t="str">
        <f>'DAFTAR KODE PERSEDIAAN'!C73</f>
        <v>a68</v>
      </c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7"/>
      <c r="O70" s="93"/>
      <c r="P70" s="93"/>
      <c r="Q70" s="93"/>
      <c r="R70" s="93"/>
      <c r="S70" s="93"/>
      <c r="T70" s="93"/>
      <c r="U70" s="93"/>
      <c r="V70" s="93"/>
      <c r="W70" s="97"/>
      <c r="X70" s="93"/>
      <c r="Y70" s="93"/>
      <c r="Z70" s="93"/>
      <c r="AA70" s="93"/>
      <c r="AB70" s="93"/>
      <c r="AC70" s="93"/>
      <c r="AD70" s="93"/>
      <c r="AE70" s="93"/>
      <c r="AF70" s="97"/>
      <c r="AG70" s="98"/>
      <c r="AH70" s="93"/>
      <c r="AI70" s="97"/>
      <c r="AJ70" s="93"/>
      <c r="AK70" s="93"/>
      <c r="AL70" s="97"/>
      <c r="AM70" s="98"/>
      <c r="AN70" s="93"/>
      <c r="AO70" s="92"/>
      <c r="AP70" s="92"/>
      <c r="AQ70" s="92"/>
      <c r="AR70" s="92"/>
      <c r="AS70" s="92"/>
      <c r="AT70" s="92"/>
      <c r="AU70" s="92"/>
      <c r="AV70" s="92"/>
      <c r="AX70" s="100">
        <f t="shared" si="30"/>
        <v>0</v>
      </c>
      <c r="AY70" s="101">
        <v>10</v>
      </c>
      <c r="AZ70" s="102">
        <f t="shared" si="31"/>
        <v>10</v>
      </c>
    </row>
    <row r="71" spans="1:54" x14ac:dyDescent="0.25">
      <c r="A71" s="93">
        <v>69</v>
      </c>
      <c r="B71" s="113" t="str">
        <f>'DAFTAR KODE PERSEDIAAN'!B74</f>
        <v>Nama Barang69</v>
      </c>
      <c r="C71" s="94" t="str">
        <f>'DAFTAR KODE PERSEDIAAN'!C74</f>
        <v>a69</v>
      </c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7"/>
      <c r="O71" s="93"/>
      <c r="P71" s="93"/>
      <c r="Q71" s="93"/>
      <c r="R71" s="93"/>
      <c r="S71" s="93"/>
      <c r="T71" s="93"/>
      <c r="U71" s="93"/>
      <c r="V71" s="93"/>
      <c r="W71" s="97"/>
      <c r="X71" s="93"/>
      <c r="Y71" s="93"/>
      <c r="Z71" s="93"/>
      <c r="AA71" s="93"/>
      <c r="AB71" s="93"/>
      <c r="AC71" s="93"/>
      <c r="AD71" s="93"/>
      <c r="AE71" s="93"/>
      <c r="AF71" s="97"/>
      <c r="AG71" s="98"/>
      <c r="AH71" s="93"/>
      <c r="AI71" s="97"/>
      <c r="AJ71" s="93"/>
      <c r="AK71" s="93"/>
      <c r="AL71" s="97"/>
      <c r="AM71" s="98"/>
      <c r="AN71" s="93"/>
      <c r="AO71" s="92"/>
      <c r="AP71" s="92"/>
      <c r="AQ71" s="92"/>
      <c r="AR71" s="92"/>
      <c r="AS71" s="92"/>
      <c r="AT71" s="92"/>
      <c r="AU71" s="92"/>
      <c r="AV71" s="92"/>
      <c r="AX71" s="100">
        <f t="shared" si="30"/>
        <v>0</v>
      </c>
      <c r="AY71" s="101">
        <v>5</v>
      </c>
      <c r="AZ71" s="102">
        <f t="shared" si="31"/>
        <v>5</v>
      </c>
    </row>
    <row r="72" spans="1:54" x14ac:dyDescent="0.25">
      <c r="A72" s="93">
        <v>70</v>
      </c>
      <c r="B72" s="113" t="str">
        <f>'DAFTAR KODE PERSEDIAAN'!B75</f>
        <v>Nama Barang70</v>
      </c>
      <c r="C72" s="94" t="str">
        <f>'DAFTAR KODE PERSEDIAAN'!C75</f>
        <v>a70</v>
      </c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7"/>
      <c r="O72" s="93"/>
      <c r="P72" s="93"/>
      <c r="Q72" s="93"/>
      <c r="R72" s="93"/>
      <c r="S72" s="93"/>
      <c r="T72" s="93"/>
      <c r="U72" s="93"/>
      <c r="V72" s="93"/>
      <c r="W72" s="97"/>
      <c r="X72" s="93"/>
      <c r="Y72" s="93"/>
      <c r="Z72" s="93"/>
      <c r="AA72" s="93"/>
      <c r="AB72" s="93"/>
      <c r="AC72" s="93"/>
      <c r="AD72" s="93"/>
      <c r="AE72" s="93"/>
      <c r="AF72" s="97"/>
      <c r="AG72" s="98"/>
      <c r="AH72" s="93"/>
      <c r="AI72" s="97"/>
      <c r="AJ72" s="93"/>
      <c r="AK72" s="93"/>
      <c r="AL72" s="97"/>
      <c r="AM72" s="98"/>
      <c r="AN72" s="93"/>
      <c r="AO72" s="92"/>
      <c r="AP72" s="92"/>
      <c r="AQ72" s="92"/>
      <c r="AR72" s="92"/>
      <c r="AS72" s="92"/>
      <c r="AT72" s="92"/>
      <c r="AU72" s="92"/>
      <c r="AV72" s="92"/>
      <c r="AX72" s="100">
        <f t="shared" si="30"/>
        <v>0</v>
      </c>
      <c r="AY72" s="101">
        <v>5</v>
      </c>
      <c r="AZ72" s="102">
        <f t="shared" si="31"/>
        <v>5</v>
      </c>
    </row>
    <row r="73" spans="1:54" x14ac:dyDescent="0.25">
      <c r="A73" s="93">
        <v>71</v>
      </c>
      <c r="B73" s="113" t="str">
        <f>'DAFTAR KODE PERSEDIAAN'!B76</f>
        <v>Nama Barang71</v>
      </c>
      <c r="C73" s="94" t="str">
        <f>'DAFTAR KODE PERSEDIAAN'!C76</f>
        <v>a71</v>
      </c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7"/>
      <c r="O73" s="93"/>
      <c r="P73" s="93"/>
      <c r="Q73" s="93"/>
      <c r="R73" s="93"/>
      <c r="S73" s="93"/>
      <c r="T73" s="93"/>
      <c r="U73" s="93"/>
      <c r="V73" s="93"/>
      <c r="W73" s="97"/>
      <c r="X73" s="93"/>
      <c r="Y73" s="93"/>
      <c r="Z73" s="93"/>
      <c r="AA73" s="93"/>
      <c r="AB73" s="93"/>
      <c r="AC73" s="93"/>
      <c r="AD73" s="93"/>
      <c r="AE73" s="93"/>
      <c r="AF73" s="97"/>
      <c r="AG73" s="98"/>
      <c r="AH73" s="93"/>
      <c r="AI73" s="97"/>
      <c r="AJ73" s="93"/>
      <c r="AK73" s="93"/>
      <c r="AL73" s="97"/>
      <c r="AM73" s="98"/>
      <c r="AN73" s="93"/>
      <c r="AO73" s="92"/>
      <c r="AP73" s="92"/>
      <c r="AQ73" s="92"/>
      <c r="AR73" s="92"/>
      <c r="AS73" s="92"/>
      <c r="AT73" s="92"/>
      <c r="AU73" s="92"/>
      <c r="AV73" s="92"/>
      <c r="AX73" s="100">
        <f t="shared" si="30"/>
        <v>0</v>
      </c>
      <c r="AY73" s="101">
        <v>20</v>
      </c>
      <c r="AZ73" s="102">
        <f t="shared" si="31"/>
        <v>20</v>
      </c>
    </row>
    <row r="74" spans="1:54" x14ac:dyDescent="0.25">
      <c r="A74" s="93">
        <v>72</v>
      </c>
      <c r="B74" s="113" t="str">
        <f>'DAFTAR KODE PERSEDIAAN'!B77</f>
        <v>Nama Barang72</v>
      </c>
      <c r="C74" s="94" t="str">
        <f>'DAFTAR KODE PERSEDIAAN'!C77</f>
        <v>a72</v>
      </c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7"/>
      <c r="O74" s="93"/>
      <c r="P74" s="93"/>
      <c r="Q74" s="93"/>
      <c r="R74" s="93"/>
      <c r="S74" s="93"/>
      <c r="T74" s="93"/>
      <c r="U74" s="93"/>
      <c r="V74" s="93"/>
      <c r="W74" s="97"/>
      <c r="X74" s="93"/>
      <c r="Y74" s="93"/>
      <c r="Z74" s="93"/>
      <c r="AA74" s="93"/>
      <c r="AB74" s="93"/>
      <c r="AC74" s="93"/>
      <c r="AD74" s="93"/>
      <c r="AE74" s="93"/>
      <c r="AF74" s="97"/>
      <c r="AG74" s="98"/>
      <c r="AH74" s="93"/>
      <c r="AI74" s="97"/>
      <c r="AJ74" s="93"/>
      <c r="AK74" s="93"/>
      <c r="AL74" s="97"/>
      <c r="AM74" s="98"/>
      <c r="AN74" s="93"/>
      <c r="AO74" s="92"/>
      <c r="AP74" s="92"/>
      <c r="AQ74" s="92"/>
      <c r="AR74" s="92"/>
      <c r="AS74" s="92"/>
      <c r="AT74" s="92"/>
      <c r="AU74" s="92"/>
      <c r="AV74" s="92"/>
      <c r="AX74" s="100">
        <f t="shared" si="30"/>
        <v>0</v>
      </c>
      <c r="AY74" s="101">
        <v>5</v>
      </c>
      <c r="AZ74" s="102">
        <f t="shared" si="31"/>
        <v>5</v>
      </c>
    </row>
    <row r="75" spans="1:54" x14ac:dyDescent="0.25">
      <c r="A75" s="93">
        <v>73</v>
      </c>
      <c r="B75" s="113" t="str">
        <f>'DAFTAR KODE PERSEDIAAN'!B78</f>
        <v>Nama Barang73</v>
      </c>
      <c r="C75" s="94" t="str">
        <f>'DAFTAR KODE PERSEDIAAN'!C78</f>
        <v>a73</v>
      </c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7"/>
      <c r="O75" s="93"/>
      <c r="P75" s="93"/>
      <c r="Q75" s="93"/>
      <c r="R75" s="93"/>
      <c r="S75" s="93"/>
      <c r="T75" s="93"/>
      <c r="U75" s="93"/>
      <c r="V75" s="93"/>
      <c r="W75" s="97"/>
      <c r="X75" s="93"/>
      <c r="Y75" s="93"/>
      <c r="Z75" s="93"/>
      <c r="AA75" s="93"/>
      <c r="AB75" s="93"/>
      <c r="AC75" s="93"/>
      <c r="AD75" s="93"/>
      <c r="AE75" s="93"/>
      <c r="AF75" s="97"/>
      <c r="AG75" s="98"/>
      <c r="AH75" s="93"/>
      <c r="AI75" s="97"/>
      <c r="AJ75" s="93"/>
      <c r="AK75" s="93"/>
      <c r="AL75" s="97"/>
      <c r="AM75" s="98"/>
      <c r="AN75" s="93"/>
      <c r="AO75" s="92"/>
      <c r="AP75" s="92"/>
      <c r="AQ75" s="92"/>
      <c r="AR75" s="92"/>
      <c r="AS75" s="92"/>
      <c r="AT75" s="92"/>
      <c r="AU75" s="92"/>
      <c r="AV75" s="92"/>
      <c r="AX75" s="100">
        <f t="shared" si="30"/>
        <v>0</v>
      </c>
      <c r="AY75" s="101">
        <v>5</v>
      </c>
      <c r="AZ75" s="102">
        <f t="shared" si="31"/>
        <v>5</v>
      </c>
    </row>
    <row r="76" spans="1:54" x14ac:dyDescent="0.25">
      <c r="A76" s="93">
        <v>74</v>
      </c>
      <c r="B76" s="113" t="str">
        <f>'DAFTAR KODE PERSEDIAAN'!B79</f>
        <v>Nama Barang74</v>
      </c>
      <c r="C76" s="94" t="str">
        <f>'DAFTAR KODE PERSEDIAAN'!C79</f>
        <v>a74</v>
      </c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7"/>
      <c r="O76" s="93"/>
      <c r="P76" s="93"/>
      <c r="Q76" s="93"/>
      <c r="R76" s="93"/>
      <c r="S76" s="93"/>
      <c r="T76" s="93"/>
      <c r="U76" s="93"/>
      <c r="V76" s="93"/>
      <c r="W76" s="97"/>
      <c r="X76" s="93"/>
      <c r="Y76" s="93"/>
      <c r="Z76" s="93"/>
      <c r="AA76" s="93"/>
      <c r="AB76" s="93"/>
      <c r="AC76" s="93"/>
      <c r="AD76" s="93"/>
      <c r="AE76" s="93"/>
      <c r="AF76" s="97"/>
      <c r="AG76" s="98"/>
      <c r="AH76" s="93"/>
      <c r="AI76" s="97"/>
      <c r="AJ76" s="93"/>
      <c r="AK76" s="93"/>
      <c r="AL76" s="97"/>
      <c r="AM76" s="98"/>
      <c r="AN76" s="93"/>
      <c r="AO76" s="92"/>
      <c r="AP76" s="92"/>
      <c r="AQ76" s="92"/>
      <c r="AR76" s="92"/>
      <c r="AS76" s="92"/>
      <c r="AT76" s="92"/>
      <c r="AU76" s="92"/>
      <c r="AV76" s="92"/>
      <c r="AX76" s="100">
        <f t="shared" si="30"/>
        <v>0</v>
      </c>
      <c r="AY76" s="101">
        <v>15</v>
      </c>
      <c r="AZ76" s="102">
        <f t="shared" si="31"/>
        <v>15</v>
      </c>
    </row>
    <row r="77" spans="1:54" x14ac:dyDescent="0.25">
      <c r="A77" s="93">
        <v>75</v>
      </c>
      <c r="B77" s="113" t="str">
        <f>'DAFTAR KODE PERSEDIAAN'!B80</f>
        <v>Nama Barang75</v>
      </c>
      <c r="C77" s="94" t="str">
        <f>'DAFTAR KODE PERSEDIAAN'!C80</f>
        <v>a75</v>
      </c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7"/>
      <c r="O77" s="93"/>
      <c r="P77" s="93"/>
      <c r="Q77" s="93"/>
      <c r="R77" s="93"/>
      <c r="S77" s="93"/>
      <c r="T77" s="93"/>
      <c r="U77" s="93"/>
      <c r="V77" s="93"/>
      <c r="W77" s="97"/>
      <c r="X77" s="93"/>
      <c r="Y77" s="93"/>
      <c r="Z77" s="93"/>
      <c r="AA77" s="93"/>
      <c r="AB77" s="93"/>
      <c r="AC77" s="93"/>
      <c r="AD77" s="93"/>
      <c r="AE77" s="93"/>
      <c r="AF77" s="97"/>
      <c r="AG77" s="98"/>
      <c r="AH77" s="93"/>
      <c r="AI77" s="97"/>
      <c r="AJ77" s="93"/>
      <c r="AK77" s="93"/>
      <c r="AL77" s="97"/>
      <c r="AM77" s="98"/>
      <c r="AN77" s="93"/>
      <c r="AO77" s="92"/>
      <c r="AP77" s="92"/>
      <c r="AQ77" s="92"/>
      <c r="AR77" s="92"/>
      <c r="AS77" s="92"/>
      <c r="AT77" s="92"/>
      <c r="AU77" s="92"/>
      <c r="AV77" s="92"/>
      <c r="AX77" s="100">
        <f t="shared" si="30"/>
        <v>0</v>
      </c>
      <c r="AY77" s="101">
        <v>10</v>
      </c>
      <c r="AZ77" s="102">
        <f t="shared" si="31"/>
        <v>10</v>
      </c>
    </row>
    <row r="78" spans="1:54" x14ac:dyDescent="0.25">
      <c r="A78" s="93">
        <v>76</v>
      </c>
      <c r="B78" s="113" t="str">
        <f>'DAFTAR KODE PERSEDIAAN'!B81</f>
        <v>Nama Barang76</v>
      </c>
      <c r="C78" s="94" t="str">
        <f>'DAFTAR KODE PERSEDIAAN'!C81</f>
        <v>a76</v>
      </c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7"/>
      <c r="O78" s="93"/>
      <c r="P78" s="93"/>
      <c r="Q78" s="93"/>
      <c r="R78" s="93"/>
      <c r="S78" s="93"/>
      <c r="T78" s="93"/>
      <c r="U78" s="93"/>
      <c r="V78" s="93"/>
      <c r="W78" s="97"/>
      <c r="X78" s="93"/>
      <c r="Y78" s="93"/>
      <c r="Z78" s="93"/>
      <c r="AA78" s="93"/>
      <c r="AB78" s="93"/>
      <c r="AC78" s="93"/>
      <c r="AD78" s="93"/>
      <c r="AE78" s="93"/>
      <c r="AF78" s="97"/>
      <c r="AG78" s="98"/>
      <c r="AH78" s="93"/>
      <c r="AI78" s="97"/>
      <c r="AJ78" s="93"/>
      <c r="AK78" s="93"/>
      <c r="AL78" s="97"/>
      <c r="AM78" s="98"/>
      <c r="AN78" s="93"/>
      <c r="AO78" s="92"/>
      <c r="AP78" s="92"/>
      <c r="AQ78" s="92"/>
      <c r="AR78" s="92"/>
      <c r="AS78" s="92"/>
      <c r="AT78" s="92"/>
      <c r="AU78" s="92"/>
      <c r="AV78" s="92"/>
      <c r="AX78" s="100">
        <f t="shared" si="30"/>
        <v>0</v>
      </c>
      <c r="AY78" s="101">
        <v>12</v>
      </c>
      <c r="AZ78" s="102">
        <f t="shared" si="31"/>
        <v>12</v>
      </c>
    </row>
    <row r="79" spans="1:54" x14ac:dyDescent="0.25">
      <c r="A79" s="93">
        <v>77</v>
      </c>
      <c r="B79" s="113" t="str">
        <f>'DAFTAR KODE PERSEDIAAN'!B82</f>
        <v>Nama Barang77</v>
      </c>
      <c r="C79" s="94" t="str">
        <f>'DAFTAR KODE PERSEDIAAN'!C82</f>
        <v>a77</v>
      </c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7"/>
      <c r="O79" s="93"/>
      <c r="P79" s="93"/>
      <c r="Q79" s="93"/>
      <c r="R79" s="93"/>
      <c r="S79" s="93"/>
      <c r="T79" s="93"/>
      <c r="U79" s="93"/>
      <c r="V79" s="93"/>
      <c r="W79" s="97"/>
      <c r="X79" s="93"/>
      <c r="Y79" s="93"/>
      <c r="Z79" s="93"/>
      <c r="AA79" s="93"/>
      <c r="AB79" s="93"/>
      <c r="AC79" s="93"/>
      <c r="AD79" s="93"/>
      <c r="AE79" s="93"/>
      <c r="AF79" s="97"/>
      <c r="AG79" s="98"/>
      <c r="AH79" s="93"/>
      <c r="AI79" s="97"/>
      <c r="AJ79" s="93"/>
      <c r="AK79" s="93"/>
      <c r="AL79" s="97"/>
      <c r="AM79" s="98"/>
      <c r="AN79" s="93"/>
      <c r="AO79" s="92"/>
      <c r="AP79" s="92"/>
      <c r="AQ79" s="92"/>
      <c r="AR79" s="92"/>
      <c r="AS79" s="92"/>
      <c r="AT79" s="92"/>
      <c r="AU79" s="92"/>
      <c r="AV79" s="92"/>
      <c r="AX79" s="100">
        <f t="shared" si="30"/>
        <v>0</v>
      </c>
      <c r="AY79" s="101">
        <v>12</v>
      </c>
      <c r="AZ79" s="102">
        <f t="shared" si="31"/>
        <v>12</v>
      </c>
    </row>
    <row r="80" spans="1:54" x14ac:dyDescent="0.25">
      <c r="A80" s="93">
        <v>78</v>
      </c>
      <c r="B80" s="113" t="str">
        <f>'DAFTAR KODE PERSEDIAAN'!B83</f>
        <v>Nama Barang78</v>
      </c>
      <c r="C80" s="94" t="str">
        <f>'DAFTAR KODE PERSEDIAAN'!C83</f>
        <v>a78</v>
      </c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7"/>
      <c r="O80" s="93"/>
      <c r="P80" s="93"/>
      <c r="Q80" s="93"/>
      <c r="R80" s="93"/>
      <c r="S80" s="93"/>
      <c r="T80" s="93"/>
      <c r="U80" s="93"/>
      <c r="V80" s="93"/>
      <c r="W80" s="97"/>
      <c r="X80" s="93"/>
      <c r="Y80" s="93"/>
      <c r="Z80" s="93"/>
      <c r="AA80" s="93"/>
      <c r="AB80" s="93"/>
      <c r="AC80" s="93"/>
      <c r="AD80" s="93"/>
      <c r="AE80" s="93"/>
      <c r="AF80" s="97"/>
      <c r="AG80" s="98"/>
      <c r="AH80" s="93"/>
      <c r="AI80" s="97"/>
      <c r="AJ80" s="93"/>
      <c r="AK80" s="93"/>
      <c r="AL80" s="97"/>
      <c r="AM80" s="98"/>
      <c r="AN80" s="93"/>
      <c r="AO80" s="92"/>
      <c r="AP80" s="92"/>
      <c r="AQ80" s="92"/>
      <c r="AR80" s="92"/>
      <c r="AS80" s="92"/>
      <c r="AT80" s="92"/>
      <c r="AU80" s="92"/>
      <c r="AV80" s="92"/>
      <c r="AX80" s="100">
        <f t="shared" si="30"/>
        <v>0</v>
      </c>
      <c r="AY80" s="101">
        <v>1</v>
      </c>
      <c r="AZ80" s="102">
        <f t="shared" si="31"/>
        <v>1</v>
      </c>
    </row>
    <row r="81" spans="1:54" s="105" customFormat="1" x14ac:dyDescent="0.25">
      <c r="A81" s="93">
        <v>79</v>
      </c>
      <c r="B81" s="113" t="str">
        <f>'DAFTAR KODE PERSEDIAAN'!B84</f>
        <v>Nama Barang79</v>
      </c>
      <c r="C81" s="94" t="str">
        <f>'DAFTAR KODE PERSEDIAAN'!C84</f>
        <v>a79</v>
      </c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7"/>
      <c r="O81" s="93"/>
      <c r="P81" s="93"/>
      <c r="Q81" s="93"/>
      <c r="R81" s="93"/>
      <c r="S81" s="93"/>
      <c r="T81" s="93"/>
      <c r="U81" s="93"/>
      <c r="V81" s="93"/>
      <c r="W81" s="97"/>
      <c r="X81" s="93"/>
      <c r="Y81" s="93"/>
      <c r="Z81" s="93"/>
      <c r="AA81" s="93"/>
      <c r="AB81" s="93"/>
      <c r="AC81" s="93"/>
      <c r="AD81" s="93"/>
      <c r="AE81" s="93"/>
      <c r="AF81" s="97"/>
      <c r="AG81" s="98"/>
      <c r="AH81" s="93"/>
      <c r="AI81" s="97"/>
      <c r="AJ81" s="93"/>
      <c r="AK81" s="93"/>
      <c r="AL81" s="97"/>
      <c r="AM81" s="98"/>
      <c r="AN81" s="93"/>
      <c r="AO81" s="92"/>
      <c r="AP81" s="92"/>
      <c r="AQ81" s="92"/>
      <c r="AR81" s="92"/>
      <c r="AS81" s="92"/>
      <c r="AT81" s="92"/>
      <c r="AU81" s="92"/>
      <c r="AV81" s="92"/>
      <c r="AX81" s="100">
        <f t="shared" si="30"/>
        <v>0</v>
      </c>
      <c r="AY81" s="101">
        <v>2</v>
      </c>
      <c r="AZ81" s="102">
        <f t="shared" si="31"/>
        <v>2</v>
      </c>
      <c r="BB81" s="99"/>
    </row>
    <row r="82" spans="1:54" s="105" customFormat="1" x14ac:dyDescent="0.25">
      <c r="A82" s="93">
        <v>80</v>
      </c>
      <c r="B82" s="113" t="str">
        <f>'DAFTAR KODE PERSEDIAAN'!B85</f>
        <v>Nama Barang80</v>
      </c>
      <c r="C82" s="94" t="str">
        <f>'DAFTAR KODE PERSEDIAAN'!C85</f>
        <v>a80</v>
      </c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7"/>
      <c r="O82" s="93"/>
      <c r="P82" s="93"/>
      <c r="Q82" s="93"/>
      <c r="R82" s="93"/>
      <c r="S82" s="93"/>
      <c r="T82" s="93"/>
      <c r="U82" s="93"/>
      <c r="V82" s="93"/>
      <c r="W82" s="97"/>
      <c r="X82" s="93"/>
      <c r="Y82" s="93"/>
      <c r="Z82" s="93"/>
      <c r="AA82" s="93"/>
      <c r="AB82" s="93"/>
      <c r="AC82" s="93"/>
      <c r="AD82" s="93"/>
      <c r="AE82" s="93"/>
      <c r="AF82" s="97"/>
      <c r="AG82" s="98"/>
      <c r="AH82" s="93"/>
      <c r="AI82" s="97"/>
      <c r="AJ82" s="93"/>
      <c r="AK82" s="93"/>
      <c r="AL82" s="97"/>
      <c r="AM82" s="98"/>
      <c r="AN82" s="93"/>
      <c r="AO82" s="92"/>
      <c r="AP82" s="92"/>
      <c r="AQ82" s="92"/>
      <c r="AR82" s="92"/>
      <c r="AS82" s="92"/>
      <c r="AT82" s="92"/>
      <c r="AU82" s="92"/>
      <c r="AV82" s="92"/>
      <c r="AX82" s="100">
        <f t="shared" si="30"/>
        <v>0</v>
      </c>
      <c r="AY82" s="101">
        <v>25</v>
      </c>
      <c r="AZ82" s="102">
        <f t="shared" si="31"/>
        <v>25</v>
      </c>
      <c r="BB82" s="99"/>
    </row>
    <row r="83" spans="1:54" x14ac:dyDescent="0.25">
      <c r="A83" s="93">
        <v>81</v>
      </c>
      <c r="B83" s="113" t="str">
        <f>'DAFTAR KODE PERSEDIAAN'!B86</f>
        <v>Nama Barang81</v>
      </c>
      <c r="C83" s="94" t="str">
        <f>'DAFTAR KODE PERSEDIAAN'!C86</f>
        <v>a81</v>
      </c>
      <c r="D83" s="106"/>
      <c r="E83" s="106"/>
      <c r="F83" s="106"/>
      <c r="G83" s="93"/>
      <c r="H83" s="106"/>
      <c r="I83" s="106"/>
      <c r="J83" s="93"/>
      <c r="K83" s="106"/>
      <c r="L83" s="106"/>
      <c r="M83" s="93"/>
      <c r="N83" s="107"/>
      <c r="O83" s="106"/>
      <c r="P83" s="93"/>
      <c r="Q83" s="106"/>
      <c r="R83" s="106"/>
      <c r="S83" s="93"/>
      <c r="T83" s="106"/>
      <c r="U83" s="106"/>
      <c r="V83" s="93"/>
      <c r="W83" s="107"/>
      <c r="X83" s="108"/>
      <c r="Y83" s="93"/>
      <c r="Z83" s="106"/>
      <c r="AA83" s="108"/>
      <c r="AB83" s="93"/>
      <c r="AC83" s="106"/>
      <c r="AD83" s="108"/>
      <c r="AE83" s="93"/>
      <c r="AF83" s="107"/>
      <c r="AG83" s="106"/>
      <c r="AH83" s="93"/>
      <c r="AI83" s="107"/>
      <c r="AJ83" s="108"/>
      <c r="AK83" s="93"/>
      <c r="AL83" s="107"/>
      <c r="AM83" s="106"/>
      <c r="AN83" s="93"/>
      <c r="AO83" s="92"/>
      <c r="AP83" s="92"/>
      <c r="AQ83" s="92"/>
      <c r="AR83" s="92"/>
      <c r="AS83" s="92"/>
      <c r="AT83" s="92"/>
      <c r="AU83" s="92"/>
      <c r="AV83" s="92"/>
      <c r="AX83" s="100">
        <f t="shared" si="30"/>
        <v>0</v>
      </c>
      <c r="AZ83" s="102">
        <f t="shared" si="31"/>
        <v>0</v>
      </c>
    </row>
    <row r="84" spans="1:54" s="112" customFormat="1" x14ac:dyDescent="0.25">
      <c r="A84" s="93">
        <v>82</v>
      </c>
      <c r="B84" s="113" t="str">
        <f>'DAFTAR KODE PERSEDIAAN'!B87</f>
        <v>Nama Barang82</v>
      </c>
      <c r="C84" s="94" t="str">
        <f>'DAFTAR KODE PERSEDIAAN'!C87</f>
        <v>a82</v>
      </c>
      <c r="D84" s="107"/>
      <c r="E84" s="107"/>
      <c r="F84" s="107"/>
      <c r="G84" s="97"/>
      <c r="H84" s="107"/>
      <c r="I84" s="107"/>
      <c r="J84" s="97"/>
      <c r="K84" s="107"/>
      <c r="L84" s="107"/>
      <c r="M84" s="97"/>
      <c r="N84" s="107"/>
      <c r="O84" s="107"/>
      <c r="P84" s="97"/>
      <c r="Q84" s="107"/>
      <c r="R84" s="107"/>
      <c r="S84" s="97"/>
      <c r="T84" s="107"/>
      <c r="U84" s="107"/>
      <c r="V84" s="97"/>
      <c r="W84" s="107"/>
      <c r="X84" s="107"/>
      <c r="Y84" s="97"/>
      <c r="Z84" s="107"/>
      <c r="AA84" s="107"/>
      <c r="AB84" s="97"/>
      <c r="AC84" s="107"/>
      <c r="AD84" s="107"/>
      <c r="AE84" s="97"/>
      <c r="AF84" s="107"/>
      <c r="AG84" s="107"/>
      <c r="AH84" s="97"/>
      <c r="AI84" s="107"/>
      <c r="AJ84" s="107"/>
      <c r="AK84" s="107"/>
      <c r="AL84" s="107"/>
      <c r="AM84" s="107"/>
      <c r="AN84" s="97"/>
      <c r="AO84" s="114"/>
      <c r="AP84" s="114"/>
      <c r="AQ84" s="114"/>
      <c r="AR84" s="114"/>
      <c r="AS84" s="114"/>
      <c r="AT84" s="114"/>
      <c r="AU84" s="114"/>
      <c r="AV84" s="114"/>
      <c r="AX84" s="115">
        <f>AL84+AI84+AF84+AC84+Z84+W84+T84+Q84+N84+K84+H84+E84</f>
        <v>0</v>
      </c>
      <c r="AY84" s="115"/>
      <c r="AZ84" s="115">
        <f>AY84-AX84</f>
        <v>0</v>
      </c>
    </row>
    <row r="85" spans="1:54" s="112" customFormat="1" x14ac:dyDescent="0.25">
      <c r="A85" s="93">
        <v>83</v>
      </c>
      <c r="B85" s="113" t="str">
        <f>'DAFTAR KODE PERSEDIAAN'!B88</f>
        <v>Nama Barang83</v>
      </c>
      <c r="C85" s="94" t="str">
        <f>'DAFTAR KODE PERSEDIAAN'!C88</f>
        <v>a83</v>
      </c>
      <c r="D85" s="107"/>
      <c r="E85" s="107"/>
      <c r="F85" s="107"/>
      <c r="G85" s="97"/>
      <c r="H85" s="107"/>
      <c r="I85" s="107"/>
      <c r="J85" s="97"/>
      <c r="K85" s="107"/>
      <c r="L85" s="107"/>
      <c r="M85" s="97"/>
      <c r="N85" s="107"/>
      <c r="O85" s="107"/>
      <c r="P85" s="97"/>
      <c r="Q85" s="107"/>
      <c r="R85" s="107"/>
      <c r="S85" s="97"/>
      <c r="T85" s="107"/>
      <c r="U85" s="107"/>
      <c r="V85" s="97"/>
      <c r="W85" s="107"/>
      <c r="X85" s="107"/>
      <c r="Y85" s="97"/>
      <c r="Z85" s="107"/>
      <c r="AA85" s="107"/>
      <c r="AB85" s="97"/>
      <c r="AC85" s="107"/>
      <c r="AD85" s="107"/>
      <c r="AE85" s="97"/>
      <c r="AF85" s="107"/>
      <c r="AG85" s="107"/>
      <c r="AH85" s="97"/>
      <c r="AI85" s="107"/>
      <c r="AJ85" s="107"/>
      <c r="AK85" s="107"/>
      <c r="AL85" s="107"/>
      <c r="AM85" s="107"/>
      <c r="AN85" s="97"/>
      <c r="AO85" s="114"/>
      <c r="AP85" s="114"/>
      <c r="AQ85" s="114"/>
      <c r="AR85" s="114"/>
      <c r="AS85" s="114"/>
      <c r="AT85" s="114"/>
      <c r="AU85" s="114"/>
      <c r="AV85" s="114"/>
      <c r="AX85" s="115">
        <f t="shared" si="30"/>
        <v>0</v>
      </c>
      <c r="AY85" s="115"/>
      <c r="AZ85" s="115">
        <f t="shared" si="31"/>
        <v>0</v>
      </c>
    </row>
    <row r="86" spans="1:54" s="112" customFormat="1" x14ac:dyDescent="0.25">
      <c r="A86" s="93">
        <v>84</v>
      </c>
      <c r="B86" s="113" t="str">
        <f>'DAFTAR KODE PERSEDIAAN'!B89</f>
        <v>Nama Barang84</v>
      </c>
      <c r="C86" s="94" t="str">
        <f>'DAFTAR KODE PERSEDIAAN'!C89</f>
        <v>a84</v>
      </c>
      <c r="D86" s="107"/>
      <c r="E86" s="107"/>
      <c r="F86" s="107"/>
      <c r="G86" s="97"/>
      <c r="H86" s="107"/>
      <c r="I86" s="107"/>
      <c r="J86" s="97"/>
      <c r="K86" s="107"/>
      <c r="L86" s="107"/>
      <c r="M86" s="97"/>
      <c r="N86" s="107"/>
      <c r="O86" s="107"/>
      <c r="P86" s="97"/>
      <c r="Q86" s="107"/>
      <c r="R86" s="107"/>
      <c r="S86" s="97"/>
      <c r="T86" s="107"/>
      <c r="U86" s="107"/>
      <c r="V86" s="97"/>
      <c r="W86" s="107"/>
      <c r="X86" s="107"/>
      <c r="Y86" s="97"/>
      <c r="Z86" s="107"/>
      <c r="AA86" s="107"/>
      <c r="AB86" s="97"/>
      <c r="AC86" s="107"/>
      <c r="AD86" s="107"/>
      <c r="AE86" s="97"/>
      <c r="AF86" s="107"/>
      <c r="AG86" s="107"/>
      <c r="AH86" s="97"/>
      <c r="AI86" s="107"/>
      <c r="AJ86" s="107"/>
      <c r="AK86" s="107"/>
      <c r="AL86" s="107"/>
      <c r="AM86" s="107"/>
      <c r="AN86" s="97"/>
      <c r="AO86" s="114"/>
      <c r="AP86" s="114"/>
      <c r="AQ86" s="114"/>
      <c r="AR86" s="114"/>
      <c r="AS86" s="114"/>
      <c r="AT86" s="114"/>
      <c r="AU86" s="114"/>
      <c r="AV86" s="114"/>
      <c r="AX86" s="115">
        <f t="shared" si="30"/>
        <v>0</v>
      </c>
      <c r="AY86" s="115"/>
      <c r="AZ86" s="115">
        <f t="shared" si="31"/>
        <v>0</v>
      </c>
    </row>
    <row r="87" spans="1:54" s="112" customFormat="1" x14ac:dyDescent="0.25">
      <c r="A87" s="93">
        <v>85</v>
      </c>
      <c r="B87" s="113" t="str">
        <f>'DAFTAR KODE PERSEDIAAN'!B90</f>
        <v>Nama Barang85</v>
      </c>
      <c r="C87" s="94" t="str">
        <f>'DAFTAR KODE PERSEDIAAN'!C90</f>
        <v>a85</v>
      </c>
      <c r="D87" s="107"/>
      <c r="E87" s="107"/>
      <c r="F87" s="107"/>
      <c r="G87" s="97"/>
      <c r="H87" s="107"/>
      <c r="I87" s="107"/>
      <c r="J87" s="97"/>
      <c r="K87" s="107"/>
      <c r="L87" s="107"/>
      <c r="M87" s="97"/>
      <c r="N87" s="107"/>
      <c r="O87" s="107"/>
      <c r="P87" s="97"/>
      <c r="Q87" s="107"/>
      <c r="R87" s="107"/>
      <c r="S87" s="97"/>
      <c r="T87" s="107"/>
      <c r="U87" s="107"/>
      <c r="V87" s="97"/>
      <c r="W87" s="107"/>
      <c r="X87" s="107"/>
      <c r="Y87" s="97"/>
      <c r="Z87" s="107"/>
      <c r="AA87" s="107"/>
      <c r="AB87" s="97"/>
      <c r="AC87" s="107"/>
      <c r="AD87" s="107"/>
      <c r="AE87" s="97"/>
      <c r="AF87" s="107"/>
      <c r="AG87" s="107"/>
      <c r="AH87" s="97"/>
      <c r="AI87" s="107"/>
      <c r="AJ87" s="107"/>
      <c r="AK87" s="107"/>
      <c r="AL87" s="107"/>
      <c r="AM87" s="107"/>
      <c r="AN87" s="97"/>
      <c r="AO87" s="114"/>
      <c r="AP87" s="114"/>
      <c r="AQ87" s="114"/>
      <c r="AR87" s="114"/>
      <c r="AS87" s="114"/>
      <c r="AT87" s="114"/>
      <c r="AU87" s="114"/>
      <c r="AV87" s="114"/>
      <c r="AX87" s="115">
        <f t="shared" si="30"/>
        <v>0</v>
      </c>
      <c r="AY87" s="115"/>
      <c r="AZ87" s="115">
        <f t="shared" si="31"/>
        <v>0</v>
      </c>
    </row>
    <row r="88" spans="1:54" s="112" customFormat="1" x14ac:dyDescent="0.25">
      <c r="A88" s="93">
        <v>86</v>
      </c>
      <c r="B88" s="113" t="str">
        <f>'DAFTAR KODE PERSEDIAAN'!B91</f>
        <v>Nama Barang86</v>
      </c>
      <c r="C88" s="94" t="str">
        <f>'DAFTAR KODE PERSEDIAAN'!C91</f>
        <v>a86</v>
      </c>
      <c r="D88" s="107"/>
      <c r="E88" s="107"/>
      <c r="F88" s="107"/>
      <c r="G88" s="97"/>
      <c r="H88" s="107"/>
      <c r="I88" s="107"/>
      <c r="J88" s="97"/>
      <c r="K88" s="107"/>
      <c r="L88" s="107"/>
      <c r="M88" s="97"/>
      <c r="N88" s="107"/>
      <c r="O88" s="107"/>
      <c r="P88" s="97"/>
      <c r="Q88" s="107"/>
      <c r="R88" s="107"/>
      <c r="S88" s="97"/>
      <c r="T88" s="107"/>
      <c r="U88" s="107"/>
      <c r="V88" s="97"/>
      <c r="W88" s="107"/>
      <c r="X88" s="107"/>
      <c r="Y88" s="97"/>
      <c r="Z88" s="107"/>
      <c r="AA88" s="107"/>
      <c r="AB88" s="97"/>
      <c r="AC88" s="107"/>
      <c r="AD88" s="107"/>
      <c r="AE88" s="97"/>
      <c r="AF88" s="107"/>
      <c r="AG88" s="107"/>
      <c r="AH88" s="97"/>
      <c r="AI88" s="107"/>
      <c r="AJ88" s="107"/>
      <c r="AK88" s="107"/>
      <c r="AL88" s="107"/>
      <c r="AM88" s="107"/>
      <c r="AN88" s="97"/>
      <c r="AO88" s="114"/>
      <c r="AP88" s="114"/>
      <c r="AQ88" s="114"/>
      <c r="AR88" s="114"/>
      <c r="AS88" s="114"/>
      <c r="AT88" s="114"/>
      <c r="AU88" s="114"/>
      <c r="AV88" s="114"/>
      <c r="AX88" s="115">
        <f t="shared" si="30"/>
        <v>0</v>
      </c>
      <c r="AY88" s="115"/>
      <c r="AZ88" s="115">
        <f t="shared" si="31"/>
        <v>0</v>
      </c>
    </row>
    <row r="89" spans="1:54" x14ac:dyDescent="0.25">
      <c r="A89" s="93">
        <v>87</v>
      </c>
      <c r="B89" s="113" t="str">
        <f>'DAFTAR KODE PERSEDIAAN'!B92</f>
        <v>Nama Barang87</v>
      </c>
      <c r="C89" s="94" t="str">
        <f>'DAFTAR KODE PERSEDIAAN'!C92</f>
        <v>a87</v>
      </c>
      <c r="D89" s="106"/>
      <c r="E89" s="106"/>
      <c r="F89" s="106"/>
      <c r="G89" s="93"/>
      <c r="H89" s="106"/>
      <c r="I89" s="106"/>
      <c r="J89" s="93"/>
      <c r="K89" s="106"/>
      <c r="L89" s="106"/>
      <c r="M89" s="93"/>
      <c r="N89" s="107"/>
      <c r="O89" s="106"/>
      <c r="P89" s="93"/>
      <c r="Q89" s="106"/>
      <c r="R89" s="106"/>
      <c r="S89" s="93"/>
      <c r="T89" s="106"/>
      <c r="U89" s="106"/>
      <c r="V89" s="93"/>
      <c r="W89" s="107"/>
      <c r="X89" s="108"/>
      <c r="Y89" s="93"/>
      <c r="Z89" s="106"/>
      <c r="AA89" s="108"/>
      <c r="AB89" s="93"/>
      <c r="AC89" s="106"/>
      <c r="AD89" s="108"/>
      <c r="AE89" s="93"/>
      <c r="AF89" s="107"/>
      <c r="AG89" s="106"/>
      <c r="AH89" s="93"/>
      <c r="AI89" s="107"/>
      <c r="AJ89" s="108"/>
      <c r="AK89" s="93"/>
      <c r="AL89" s="107"/>
      <c r="AM89" s="106"/>
      <c r="AN89" s="93"/>
      <c r="AX89" s="100">
        <f t="shared" si="30"/>
        <v>0</v>
      </c>
      <c r="AZ89" s="102">
        <f t="shared" si="31"/>
        <v>0</v>
      </c>
    </row>
    <row r="90" spans="1:54" x14ac:dyDescent="0.25">
      <c r="A90" s="93">
        <v>88</v>
      </c>
      <c r="B90" s="113" t="str">
        <f>'DAFTAR KODE PERSEDIAAN'!B93</f>
        <v>Nama Barang88</v>
      </c>
      <c r="C90" s="94" t="str">
        <f>'DAFTAR KODE PERSEDIAAN'!C93</f>
        <v>a88</v>
      </c>
      <c r="D90" s="106"/>
      <c r="E90" s="106"/>
      <c r="F90" s="106"/>
      <c r="G90" s="93"/>
      <c r="H90" s="106"/>
      <c r="I90" s="106"/>
      <c r="J90" s="93"/>
      <c r="K90" s="106"/>
      <c r="L90" s="106"/>
      <c r="M90" s="93"/>
      <c r="N90" s="107"/>
      <c r="O90" s="106"/>
      <c r="P90" s="93"/>
      <c r="Q90" s="106"/>
      <c r="R90" s="106"/>
      <c r="S90" s="93"/>
      <c r="T90" s="106"/>
      <c r="U90" s="106"/>
      <c r="V90" s="93"/>
      <c r="W90" s="107"/>
      <c r="X90" s="108"/>
      <c r="Y90" s="93"/>
      <c r="Z90" s="106"/>
      <c r="AA90" s="108"/>
      <c r="AB90" s="93"/>
      <c r="AC90" s="106"/>
      <c r="AD90" s="108"/>
      <c r="AE90" s="93"/>
      <c r="AF90" s="107"/>
      <c r="AG90" s="106"/>
      <c r="AH90" s="93"/>
      <c r="AI90" s="107"/>
      <c r="AJ90" s="108"/>
      <c r="AK90" s="93"/>
      <c r="AL90" s="107"/>
      <c r="AM90" s="106"/>
      <c r="AN90" s="93"/>
      <c r="AX90" s="100">
        <f t="shared" si="30"/>
        <v>0</v>
      </c>
      <c r="AZ90" s="102">
        <f t="shared" si="31"/>
        <v>0</v>
      </c>
    </row>
    <row r="91" spans="1:54" x14ac:dyDescent="0.25">
      <c r="A91" s="93">
        <v>89</v>
      </c>
      <c r="B91" s="113" t="str">
        <f>'DAFTAR KODE PERSEDIAAN'!B94</f>
        <v>Nama Barang89</v>
      </c>
      <c r="C91" s="94" t="str">
        <f>'DAFTAR KODE PERSEDIAAN'!C94</f>
        <v>a89</v>
      </c>
      <c r="D91" s="106"/>
      <c r="E91" s="106"/>
      <c r="F91" s="106"/>
      <c r="G91" s="93"/>
      <c r="H91" s="106"/>
      <c r="I91" s="106"/>
      <c r="J91" s="93"/>
      <c r="K91" s="106"/>
      <c r="L91" s="106"/>
      <c r="M91" s="93"/>
      <c r="N91" s="107"/>
      <c r="O91" s="106"/>
      <c r="P91" s="93"/>
      <c r="Q91" s="106"/>
      <c r="R91" s="106"/>
      <c r="S91" s="93"/>
      <c r="T91" s="106"/>
      <c r="U91" s="106"/>
      <c r="V91" s="93"/>
      <c r="W91" s="107"/>
      <c r="X91" s="108"/>
      <c r="Y91" s="93"/>
      <c r="Z91" s="106"/>
      <c r="AA91" s="108"/>
      <c r="AB91" s="93"/>
      <c r="AC91" s="106"/>
      <c r="AD91" s="108"/>
      <c r="AE91" s="93"/>
      <c r="AF91" s="107"/>
      <c r="AG91" s="106"/>
      <c r="AH91" s="93"/>
      <c r="AI91" s="107"/>
      <c r="AJ91" s="108"/>
      <c r="AK91" s="93"/>
      <c r="AL91" s="107"/>
      <c r="AM91" s="106"/>
      <c r="AN91" s="93"/>
      <c r="AX91" s="100">
        <f t="shared" si="30"/>
        <v>0</v>
      </c>
      <c r="AZ91" s="102">
        <f t="shared" si="31"/>
        <v>0</v>
      </c>
    </row>
    <row r="92" spans="1:54" x14ac:dyDescent="0.25">
      <c r="A92" s="93">
        <v>90</v>
      </c>
      <c r="B92" s="113" t="str">
        <f>'DAFTAR KODE PERSEDIAAN'!B95</f>
        <v>Nama Barang90</v>
      </c>
      <c r="C92" s="94" t="str">
        <f>'DAFTAR KODE PERSEDIAAN'!C95</f>
        <v>a90</v>
      </c>
      <c r="D92" s="106"/>
      <c r="E92" s="106"/>
      <c r="F92" s="106"/>
      <c r="G92" s="93"/>
      <c r="H92" s="106"/>
      <c r="I92" s="106"/>
      <c r="J92" s="93"/>
      <c r="K92" s="106"/>
      <c r="L92" s="106"/>
      <c r="M92" s="93"/>
      <c r="N92" s="107"/>
      <c r="O92" s="106"/>
      <c r="P92" s="93"/>
      <c r="Q92" s="106"/>
      <c r="R92" s="106"/>
      <c r="S92" s="93"/>
      <c r="T92" s="106"/>
      <c r="U92" s="106"/>
      <c r="V92" s="93"/>
      <c r="W92" s="107"/>
      <c r="X92" s="108"/>
      <c r="Y92" s="93"/>
      <c r="Z92" s="106"/>
      <c r="AA92" s="108"/>
      <c r="AB92" s="93"/>
      <c r="AC92" s="106"/>
      <c r="AD92" s="108"/>
      <c r="AE92" s="93"/>
      <c r="AF92" s="107"/>
      <c r="AG92" s="106"/>
      <c r="AH92" s="93"/>
      <c r="AI92" s="107"/>
      <c r="AJ92" s="108"/>
      <c r="AK92" s="93"/>
      <c r="AL92" s="107"/>
      <c r="AM92" s="106"/>
      <c r="AN92" s="93"/>
      <c r="AX92" s="100">
        <f t="shared" si="30"/>
        <v>0</v>
      </c>
      <c r="AZ92" s="102">
        <f t="shared" si="31"/>
        <v>0</v>
      </c>
    </row>
    <row r="93" spans="1:54" x14ac:dyDescent="0.25">
      <c r="A93" s="93">
        <v>91</v>
      </c>
      <c r="B93" s="113" t="str">
        <f>'DAFTAR KODE PERSEDIAAN'!B96</f>
        <v>Nama Barang91</v>
      </c>
      <c r="C93" s="94" t="str">
        <f>'DAFTAR KODE PERSEDIAAN'!C96</f>
        <v>a91</v>
      </c>
      <c r="D93" s="106"/>
      <c r="E93" s="106"/>
      <c r="F93" s="106"/>
      <c r="G93" s="93"/>
      <c r="H93" s="106"/>
      <c r="I93" s="106"/>
      <c r="J93" s="93"/>
      <c r="K93" s="106"/>
      <c r="L93" s="106"/>
      <c r="M93" s="93"/>
      <c r="N93" s="107"/>
      <c r="O93" s="106"/>
      <c r="P93" s="93"/>
      <c r="Q93" s="106"/>
      <c r="R93" s="106"/>
      <c r="S93" s="93"/>
      <c r="T93" s="106"/>
      <c r="U93" s="106"/>
      <c r="V93" s="93"/>
      <c r="W93" s="107"/>
      <c r="X93" s="108"/>
      <c r="Y93" s="93"/>
      <c r="Z93" s="106"/>
      <c r="AA93" s="108"/>
      <c r="AB93" s="93"/>
      <c r="AC93" s="106"/>
      <c r="AD93" s="108"/>
      <c r="AE93" s="93"/>
      <c r="AF93" s="107"/>
      <c r="AG93" s="106"/>
      <c r="AH93" s="93"/>
      <c r="AI93" s="107"/>
      <c r="AJ93" s="108"/>
      <c r="AK93" s="93"/>
      <c r="AL93" s="107"/>
      <c r="AM93" s="106"/>
      <c r="AN93" s="93"/>
      <c r="AX93" s="100">
        <f t="shared" si="30"/>
        <v>0</v>
      </c>
      <c r="AZ93" s="102">
        <f t="shared" si="31"/>
        <v>0</v>
      </c>
    </row>
    <row r="94" spans="1:54" x14ac:dyDescent="0.25">
      <c r="A94" s="93">
        <v>92</v>
      </c>
      <c r="B94" s="113" t="str">
        <f>'DAFTAR KODE PERSEDIAAN'!B97</f>
        <v>Nama Barang92</v>
      </c>
      <c r="C94" s="94" t="str">
        <f>'DAFTAR KODE PERSEDIAAN'!C97</f>
        <v>a92</v>
      </c>
      <c r="D94" s="109"/>
      <c r="E94" s="106"/>
      <c r="F94" s="106"/>
      <c r="G94" s="93"/>
      <c r="H94" s="106"/>
      <c r="I94" s="106"/>
      <c r="J94" s="93"/>
      <c r="K94" s="106"/>
      <c r="L94" s="106"/>
      <c r="M94" s="93"/>
      <c r="N94" s="110"/>
      <c r="O94" s="106"/>
      <c r="P94" s="93"/>
      <c r="Q94" s="106"/>
      <c r="R94" s="106"/>
      <c r="S94" s="93"/>
      <c r="T94" s="106"/>
      <c r="U94" s="106"/>
      <c r="V94" s="93"/>
      <c r="W94" s="110"/>
      <c r="X94" s="108"/>
      <c r="Y94" s="93"/>
      <c r="Z94" s="106"/>
      <c r="AA94" s="108"/>
      <c r="AB94" s="93"/>
      <c r="AC94" s="106"/>
      <c r="AD94" s="108"/>
      <c r="AE94" s="93"/>
      <c r="AF94" s="107"/>
      <c r="AG94" s="106"/>
      <c r="AH94" s="93"/>
      <c r="AI94" s="107"/>
      <c r="AJ94" s="108"/>
      <c r="AK94" s="93"/>
      <c r="AL94" s="107"/>
      <c r="AM94" s="106"/>
      <c r="AN94" s="93"/>
      <c r="AX94" s="100">
        <f t="shared" si="30"/>
        <v>0</v>
      </c>
      <c r="AY94" s="101">
        <v>240</v>
      </c>
      <c r="AZ94" s="102">
        <f t="shared" si="31"/>
        <v>240</v>
      </c>
    </row>
    <row r="95" spans="1:54" x14ac:dyDescent="0.25">
      <c r="A95" s="93">
        <v>93</v>
      </c>
      <c r="B95" s="113" t="str">
        <f>'DAFTAR KODE PERSEDIAAN'!B98</f>
        <v>Nama Barang93</v>
      </c>
      <c r="C95" s="94" t="str">
        <f>'DAFTAR KODE PERSEDIAAN'!C98</f>
        <v>a93</v>
      </c>
      <c r="D95" s="109"/>
      <c r="E95" s="106"/>
      <c r="F95" s="106"/>
      <c r="G95" s="93"/>
      <c r="H95" s="106"/>
      <c r="I95" s="106"/>
      <c r="J95" s="93"/>
      <c r="K95" s="106"/>
      <c r="L95" s="106"/>
      <c r="M95" s="93"/>
      <c r="N95" s="107"/>
      <c r="O95" s="106"/>
      <c r="P95" s="93"/>
      <c r="Q95" s="106"/>
      <c r="R95" s="106"/>
      <c r="S95" s="93"/>
      <c r="T95" s="106"/>
      <c r="U95" s="106"/>
      <c r="V95" s="93"/>
      <c r="W95" s="110"/>
      <c r="X95" s="108"/>
      <c r="Y95" s="93"/>
      <c r="Z95" s="106"/>
      <c r="AA95" s="108"/>
      <c r="AB95" s="93"/>
      <c r="AC95" s="106"/>
      <c r="AD95" s="108"/>
      <c r="AE95" s="93"/>
      <c r="AF95" s="107"/>
      <c r="AG95" s="106"/>
      <c r="AH95" s="93"/>
      <c r="AI95" s="107"/>
      <c r="AJ95" s="108"/>
      <c r="AK95" s="93"/>
      <c r="AL95" s="107"/>
      <c r="AM95" s="106"/>
      <c r="AN95" s="93"/>
      <c r="AX95" s="100">
        <f t="shared" si="30"/>
        <v>0</v>
      </c>
      <c r="AZ95" s="102">
        <f t="shared" si="31"/>
        <v>0</v>
      </c>
    </row>
    <row r="96" spans="1:54" x14ac:dyDescent="0.25">
      <c r="A96" s="93">
        <v>94</v>
      </c>
      <c r="B96" s="113" t="str">
        <f>'DAFTAR KODE PERSEDIAAN'!B99</f>
        <v>Nama Barang94</v>
      </c>
      <c r="C96" s="94" t="str">
        <f>'DAFTAR KODE PERSEDIAAN'!C99</f>
        <v>a94</v>
      </c>
      <c r="D96" s="109"/>
      <c r="E96" s="106"/>
      <c r="F96" s="106"/>
      <c r="G96" s="93"/>
      <c r="H96" s="106"/>
      <c r="I96" s="106"/>
      <c r="J96" s="93"/>
      <c r="K96" s="106"/>
      <c r="L96" s="106"/>
      <c r="M96" s="93"/>
      <c r="N96" s="107"/>
      <c r="O96" s="106"/>
      <c r="P96" s="93"/>
      <c r="Q96" s="106"/>
      <c r="R96" s="106"/>
      <c r="S96" s="93"/>
      <c r="T96" s="106"/>
      <c r="U96" s="106"/>
      <c r="V96" s="93"/>
      <c r="W96" s="110"/>
      <c r="X96" s="108"/>
      <c r="Y96" s="93"/>
      <c r="Z96" s="106"/>
      <c r="AA96" s="108"/>
      <c r="AB96" s="93"/>
      <c r="AC96" s="106"/>
      <c r="AD96" s="108"/>
      <c r="AE96" s="93"/>
      <c r="AF96" s="107"/>
      <c r="AG96" s="106"/>
      <c r="AH96" s="93"/>
      <c r="AI96" s="107"/>
      <c r="AJ96" s="108"/>
      <c r="AK96" s="93"/>
      <c r="AL96" s="107"/>
      <c r="AM96" s="106"/>
      <c r="AN96" s="93"/>
      <c r="AX96" s="100">
        <f t="shared" si="30"/>
        <v>0</v>
      </c>
      <c r="AY96" s="101">
        <v>7</v>
      </c>
      <c r="AZ96" s="102">
        <f t="shared" si="31"/>
        <v>7</v>
      </c>
    </row>
    <row r="97" spans="1:52" x14ac:dyDescent="0.25">
      <c r="A97" s="93">
        <v>95</v>
      </c>
      <c r="B97" s="113" t="str">
        <f>'DAFTAR KODE PERSEDIAAN'!B100</f>
        <v>Nama Barang95</v>
      </c>
      <c r="C97" s="94" t="str">
        <f>'DAFTAR KODE PERSEDIAAN'!C100</f>
        <v>a95</v>
      </c>
      <c r="D97" s="109"/>
      <c r="E97" s="106"/>
      <c r="F97" s="106"/>
      <c r="G97" s="93"/>
      <c r="H97" s="106"/>
      <c r="I97" s="106"/>
      <c r="J97" s="93"/>
      <c r="K97" s="106"/>
      <c r="L97" s="106"/>
      <c r="M97" s="93"/>
      <c r="N97" s="107"/>
      <c r="O97" s="106"/>
      <c r="P97" s="93"/>
      <c r="Q97" s="106"/>
      <c r="R97" s="106"/>
      <c r="S97" s="93"/>
      <c r="T97" s="106"/>
      <c r="U97" s="106"/>
      <c r="V97" s="93"/>
      <c r="W97" s="110"/>
      <c r="X97" s="108"/>
      <c r="Y97" s="93"/>
      <c r="Z97" s="106"/>
      <c r="AA97" s="108"/>
      <c r="AB97" s="93"/>
      <c r="AC97" s="106"/>
      <c r="AD97" s="108"/>
      <c r="AE97" s="93"/>
      <c r="AF97" s="107"/>
      <c r="AG97" s="106"/>
      <c r="AH97" s="93"/>
      <c r="AI97" s="107"/>
      <c r="AJ97" s="108"/>
      <c r="AK97" s="93"/>
      <c r="AL97" s="107"/>
      <c r="AM97" s="106"/>
      <c r="AN97" s="93"/>
      <c r="AX97" s="100">
        <f t="shared" si="30"/>
        <v>0</v>
      </c>
      <c r="AY97" s="101">
        <v>12</v>
      </c>
      <c r="AZ97" s="102">
        <f t="shared" si="31"/>
        <v>12</v>
      </c>
    </row>
    <row r="98" spans="1:52" x14ac:dyDescent="0.25">
      <c r="A98" s="93">
        <v>96</v>
      </c>
      <c r="B98" s="113" t="str">
        <f>'DAFTAR KODE PERSEDIAAN'!B101</f>
        <v>Nama Barang96</v>
      </c>
      <c r="C98" s="94" t="str">
        <f>'DAFTAR KODE PERSEDIAAN'!C101</f>
        <v>a96</v>
      </c>
      <c r="D98" s="109"/>
      <c r="E98" s="106"/>
      <c r="F98" s="106"/>
      <c r="G98" s="93"/>
      <c r="H98" s="106"/>
      <c r="I98" s="106"/>
      <c r="J98" s="93"/>
      <c r="K98" s="106"/>
      <c r="L98" s="106"/>
      <c r="M98" s="93"/>
      <c r="N98" s="107"/>
      <c r="O98" s="106"/>
      <c r="P98" s="93"/>
      <c r="Q98" s="106"/>
      <c r="R98" s="106"/>
      <c r="S98" s="93"/>
      <c r="T98" s="106"/>
      <c r="U98" s="106"/>
      <c r="V98" s="93"/>
      <c r="W98" s="110"/>
      <c r="X98" s="108"/>
      <c r="Y98" s="93"/>
      <c r="Z98" s="106"/>
      <c r="AA98" s="108"/>
      <c r="AB98" s="93"/>
      <c r="AC98" s="106"/>
      <c r="AD98" s="108"/>
      <c r="AE98" s="93"/>
      <c r="AF98" s="107"/>
      <c r="AG98" s="106"/>
      <c r="AH98" s="93"/>
      <c r="AI98" s="107"/>
      <c r="AJ98" s="108"/>
      <c r="AK98" s="93"/>
      <c r="AL98" s="107"/>
      <c r="AM98" s="106"/>
      <c r="AN98" s="93"/>
      <c r="AX98" s="100">
        <f t="shared" si="30"/>
        <v>0</v>
      </c>
      <c r="AY98" s="101">
        <v>12</v>
      </c>
      <c r="AZ98" s="102">
        <f t="shared" si="31"/>
        <v>12</v>
      </c>
    </row>
    <row r="99" spans="1:52" x14ac:dyDescent="0.25">
      <c r="A99" s="93">
        <v>97</v>
      </c>
      <c r="B99" s="113" t="str">
        <f>'DAFTAR KODE PERSEDIAAN'!B102</f>
        <v>Nama Barang97</v>
      </c>
      <c r="C99" s="94" t="str">
        <f>'DAFTAR KODE PERSEDIAAN'!C102</f>
        <v>a97</v>
      </c>
      <c r="D99" s="109"/>
      <c r="E99" s="106"/>
      <c r="F99" s="106"/>
      <c r="G99" s="93"/>
      <c r="H99" s="106"/>
      <c r="I99" s="106"/>
      <c r="J99" s="93"/>
      <c r="K99" s="106"/>
      <c r="L99" s="106"/>
      <c r="M99" s="93"/>
      <c r="N99" s="107"/>
      <c r="O99" s="106"/>
      <c r="P99" s="93"/>
      <c r="Q99" s="106"/>
      <c r="R99" s="106"/>
      <c r="S99" s="93"/>
      <c r="T99" s="106"/>
      <c r="U99" s="106"/>
      <c r="V99" s="93"/>
      <c r="W99" s="110"/>
      <c r="X99" s="108"/>
      <c r="Y99" s="93"/>
      <c r="Z99" s="106"/>
      <c r="AA99" s="108"/>
      <c r="AB99" s="93"/>
      <c r="AC99" s="106"/>
      <c r="AD99" s="108"/>
      <c r="AE99" s="93"/>
      <c r="AF99" s="107"/>
      <c r="AG99" s="106"/>
      <c r="AH99" s="93"/>
      <c r="AI99" s="107"/>
      <c r="AJ99" s="108"/>
      <c r="AK99" s="93"/>
      <c r="AL99" s="107"/>
      <c r="AM99" s="106"/>
      <c r="AN99" s="93"/>
      <c r="AX99" s="100">
        <f t="shared" si="30"/>
        <v>0</v>
      </c>
      <c r="AY99" s="101">
        <v>15</v>
      </c>
      <c r="AZ99" s="102">
        <f t="shared" si="31"/>
        <v>15</v>
      </c>
    </row>
    <row r="100" spans="1:52" x14ac:dyDescent="0.25">
      <c r="A100" s="93">
        <v>98</v>
      </c>
      <c r="B100" s="113" t="str">
        <f>'DAFTAR KODE PERSEDIAAN'!B103</f>
        <v>Nama Barang98</v>
      </c>
      <c r="C100" s="94" t="str">
        <f>'DAFTAR KODE PERSEDIAAN'!C103</f>
        <v>a98</v>
      </c>
      <c r="D100" s="111"/>
      <c r="E100" s="106"/>
      <c r="F100" s="106"/>
      <c r="G100" s="93"/>
      <c r="H100" s="106"/>
      <c r="I100" s="106"/>
      <c r="J100" s="93"/>
      <c r="K100" s="106"/>
      <c r="L100" s="106"/>
      <c r="M100" s="93"/>
      <c r="N100" s="110"/>
      <c r="O100" s="106"/>
      <c r="P100" s="93"/>
      <c r="Q100" s="106"/>
      <c r="R100" s="106"/>
      <c r="S100" s="93"/>
      <c r="T100" s="106"/>
      <c r="U100" s="106"/>
      <c r="V100" s="93"/>
      <c r="W100" s="110"/>
      <c r="X100" s="108"/>
      <c r="Y100" s="93"/>
      <c r="Z100" s="106"/>
      <c r="AA100" s="108"/>
      <c r="AB100" s="93"/>
      <c r="AC100" s="106"/>
      <c r="AD100" s="108"/>
      <c r="AE100" s="93"/>
      <c r="AF100" s="107"/>
      <c r="AG100" s="106"/>
      <c r="AH100" s="93"/>
      <c r="AI100" s="107"/>
      <c r="AJ100" s="108"/>
      <c r="AK100" s="93"/>
      <c r="AL100" s="107"/>
      <c r="AM100" s="106"/>
      <c r="AN100" s="93"/>
      <c r="AX100" s="100">
        <f t="shared" si="30"/>
        <v>0</v>
      </c>
      <c r="AY100" s="101">
        <v>336</v>
      </c>
      <c r="AZ100" s="102">
        <f t="shared" si="31"/>
        <v>336</v>
      </c>
    </row>
    <row r="101" spans="1:52" x14ac:dyDescent="0.25">
      <c r="A101" s="93">
        <v>99</v>
      </c>
      <c r="B101" s="113" t="str">
        <f>'DAFTAR KODE PERSEDIAAN'!B104</f>
        <v>Nama Barang99</v>
      </c>
      <c r="C101" s="94" t="str">
        <f>'DAFTAR KODE PERSEDIAAN'!C104</f>
        <v>a99</v>
      </c>
      <c r="D101" s="111"/>
      <c r="E101" s="106"/>
      <c r="F101" s="106"/>
      <c r="G101" s="93"/>
      <c r="H101" s="106"/>
      <c r="I101" s="106"/>
      <c r="J101" s="93"/>
      <c r="K101" s="106"/>
      <c r="L101" s="106"/>
      <c r="M101" s="93"/>
      <c r="N101" s="110"/>
      <c r="O101" s="106"/>
      <c r="P101" s="93"/>
      <c r="Q101" s="106"/>
      <c r="R101" s="106"/>
      <c r="S101" s="93"/>
      <c r="T101" s="106"/>
      <c r="U101" s="106"/>
      <c r="V101" s="93"/>
      <c r="W101" s="110"/>
      <c r="X101" s="108"/>
      <c r="Y101" s="93"/>
      <c r="Z101" s="106"/>
      <c r="AA101" s="108"/>
      <c r="AB101" s="93"/>
      <c r="AC101" s="106"/>
      <c r="AD101" s="108"/>
      <c r="AE101" s="93"/>
      <c r="AF101" s="107"/>
      <c r="AG101" s="106"/>
      <c r="AH101" s="93"/>
      <c r="AI101" s="107"/>
      <c r="AJ101" s="108"/>
      <c r="AK101" s="93"/>
      <c r="AL101" s="107"/>
      <c r="AM101" s="106"/>
      <c r="AN101" s="93"/>
      <c r="AX101" s="100">
        <f t="shared" si="30"/>
        <v>0</v>
      </c>
      <c r="AY101" s="101">
        <v>24</v>
      </c>
      <c r="AZ101" s="102">
        <f t="shared" si="31"/>
        <v>24</v>
      </c>
    </row>
    <row r="102" spans="1:52" x14ac:dyDescent="0.25">
      <c r="A102" s="93">
        <v>100</v>
      </c>
      <c r="B102" s="113" t="str">
        <f>'DAFTAR KODE PERSEDIAAN'!B105</f>
        <v>Nama Barang100</v>
      </c>
      <c r="C102" s="94" t="str">
        <f>'DAFTAR KODE PERSEDIAAN'!C105</f>
        <v>a100</v>
      </c>
      <c r="D102" s="111"/>
      <c r="E102" s="106"/>
      <c r="F102" s="106"/>
      <c r="G102" s="93"/>
      <c r="H102" s="106"/>
      <c r="I102" s="106"/>
      <c r="J102" s="93"/>
      <c r="K102" s="106"/>
      <c r="L102" s="106"/>
      <c r="M102" s="93"/>
      <c r="N102" s="107"/>
      <c r="O102" s="106"/>
      <c r="P102" s="93"/>
      <c r="Q102" s="106"/>
      <c r="R102" s="106"/>
      <c r="S102" s="93"/>
      <c r="T102" s="106"/>
      <c r="U102" s="106"/>
      <c r="V102" s="93"/>
      <c r="W102" s="110"/>
      <c r="X102" s="108"/>
      <c r="Y102" s="93"/>
      <c r="Z102" s="106"/>
      <c r="AA102" s="108"/>
      <c r="AB102" s="93"/>
      <c r="AC102" s="106"/>
      <c r="AD102" s="108"/>
      <c r="AE102" s="93"/>
      <c r="AF102" s="107"/>
      <c r="AG102" s="106"/>
      <c r="AH102" s="93"/>
      <c r="AI102" s="107"/>
      <c r="AJ102" s="108"/>
      <c r="AK102" s="93"/>
      <c r="AL102" s="107"/>
      <c r="AM102" s="106"/>
      <c r="AN102" s="93"/>
      <c r="AX102" s="100">
        <f t="shared" si="30"/>
        <v>0</v>
      </c>
      <c r="AY102" s="101">
        <v>100</v>
      </c>
      <c r="AZ102" s="102">
        <f t="shared" si="31"/>
        <v>100</v>
      </c>
    </row>
    <row r="103" spans="1:52" x14ac:dyDescent="0.25">
      <c r="A103" s="93">
        <v>101</v>
      </c>
      <c r="B103" s="113" t="str">
        <f>'DAFTAR KODE PERSEDIAAN'!B106</f>
        <v>Nama Barang101</v>
      </c>
      <c r="C103" s="94" t="str">
        <f>'DAFTAR KODE PERSEDIAAN'!C106</f>
        <v>a101</v>
      </c>
      <c r="D103" s="111"/>
      <c r="E103" s="106"/>
      <c r="F103" s="106"/>
      <c r="G103" s="93"/>
      <c r="H103" s="106"/>
      <c r="I103" s="106"/>
      <c r="J103" s="93"/>
      <c r="K103" s="106"/>
      <c r="L103" s="106"/>
      <c r="M103" s="93"/>
      <c r="N103" s="107"/>
      <c r="O103" s="106"/>
      <c r="P103" s="93"/>
      <c r="Q103" s="106"/>
      <c r="R103" s="106"/>
      <c r="S103" s="93"/>
      <c r="T103" s="106"/>
      <c r="U103" s="106"/>
      <c r="V103" s="93"/>
      <c r="W103" s="110"/>
      <c r="X103" s="108"/>
      <c r="Y103" s="93"/>
      <c r="Z103" s="106"/>
      <c r="AA103" s="108"/>
      <c r="AB103" s="93"/>
      <c r="AC103" s="106"/>
      <c r="AD103" s="108"/>
      <c r="AE103" s="93"/>
      <c r="AF103" s="107"/>
      <c r="AG103" s="106"/>
      <c r="AH103" s="93"/>
      <c r="AI103" s="107"/>
      <c r="AJ103" s="108"/>
      <c r="AK103" s="93"/>
      <c r="AL103" s="107"/>
      <c r="AM103" s="106"/>
      <c r="AN103" s="93"/>
      <c r="AX103" s="100">
        <f t="shared" si="30"/>
        <v>0</v>
      </c>
      <c r="AY103" s="101">
        <v>5</v>
      </c>
      <c r="AZ103" s="102">
        <f t="shared" si="31"/>
        <v>5</v>
      </c>
    </row>
    <row r="104" spans="1:52" x14ac:dyDescent="0.25">
      <c r="A104" s="93">
        <v>102</v>
      </c>
      <c r="B104" s="113" t="str">
        <f>'DAFTAR KODE PERSEDIAAN'!B107</f>
        <v>Nama Barang102</v>
      </c>
      <c r="C104" s="94" t="str">
        <f>'DAFTAR KODE PERSEDIAAN'!C107</f>
        <v>a102</v>
      </c>
      <c r="D104" s="111"/>
      <c r="E104" s="106"/>
      <c r="F104" s="106"/>
      <c r="G104" s="93"/>
      <c r="H104" s="106"/>
      <c r="I104" s="106"/>
      <c r="J104" s="93"/>
      <c r="K104" s="106"/>
      <c r="L104" s="106"/>
      <c r="M104" s="93"/>
      <c r="N104" s="107"/>
      <c r="O104" s="106"/>
      <c r="P104" s="93"/>
      <c r="Q104" s="106"/>
      <c r="R104" s="106"/>
      <c r="S104" s="93"/>
      <c r="T104" s="106"/>
      <c r="U104" s="106"/>
      <c r="V104" s="93"/>
      <c r="W104" s="110"/>
      <c r="X104" s="108"/>
      <c r="Y104" s="93"/>
      <c r="Z104" s="106"/>
      <c r="AA104" s="108"/>
      <c r="AB104" s="93"/>
      <c r="AC104" s="106"/>
      <c r="AD104" s="108"/>
      <c r="AE104" s="93"/>
      <c r="AF104" s="107"/>
      <c r="AG104" s="106"/>
      <c r="AH104" s="93"/>
      <c r="AI104" s="107"/>
      <c r="AJ104" s="108"/>
      <c r="AK104" s="93"/>
      <c r="AL104" s="107"/>
      <c r="AM104" s="106"/>
      <c r="AN104" s="93"/>
      <c r="AX104" s="100">
        <f t="shared" si="30"/>
        <v>0</v>
      </c>
      <c r="AY104" s="101">
        <v>20</v>
      </c>
      <c r="AZ104" s="102">
        <f t="shared" si="31"/>
        <v>20</v>
      </c>
    </row>
    <row r="105" spans="1:52" x14ac:dyDescent="0.25">
      <c r="A105" s="93">
        <v>103</v>
      </c>
      <c r="B105" s="113" t="str">
        <f>'DAFTAR KODE PERSEDIAAN'!B108</f>
        <v>Nama Barang103</v>
      </c>
      <c r="C105" s="94" t="str">
        <f>'DAFTAR KODE PERSEDIAAN'!C108</f>
        <v>a103</v>
      </c>
      <c r="D105" s="111"/>
      <c r="E105" s="106"/>
      <c r="F105" s="106"/>
      <c r="G105" s="93"/>
      <c r="H105" s="106"/>
      <c r="I105" s="106"/>
      <c r="J105" s="93"/>
      <c r="K105" s="106"/>
      <c r="L105" s="106"/>
      <c r="M105" s="93"/>
      <c r="N105" s="107"/>
      <c r="O105" s="106"/>
      <c r="P105" s="93"/>
      <c r="Q105" s="106"/>
      <c r="R105" s="106"/>
      <c r="S105" s="93"/>
      <c r="T105" s="106"/>
      <c r="U105" s="106"/>
      <c r="V105" s="93"/>
      <c r="W105" s="110"/>
      <c r="X105" s="108"/>
      <c r="Y105" s="93"/>
      <c r="Z105" s="106"/>
      <c r="AA105" s="108"/>
      <c r="AB105" s="93"/>
      <c r="AC105" s="106"/>
      <c r="AD105" s="108"/>
      <c r="AE105" s="93"/>
      <c r="AF105" s="107"/>
      <c r="AG105" s="106"/>
      <c r="AH105" s="93"/>
      <c r="AI105" s="107"/>
      <c r="AJ105" s="108"/>
      <c r="AK105" s="93"/>
      <c r="AL105" s="107"/>
      <c r="AM105" s="106"/>
      <c r="AN105" s="93"/>
      <c r="AX105" s="100">
        <f t="shared" si="30"/>
        <v>0</v>
      </c>
      <c r="AY105" s="101">
        <v>10</v>
      </c>
      <c r="AZ105" s="102">
        <f t="shared" si="31"/>
        <v>10</v>
      </c>
    </row>
    <row r="106" spans="1:52" x14ac:dyDescent="0.25">
      <c r="A106" s="93">
        <v>104</v>
      </c>
      <c r="B106" s="113" t="str">
        <f>'DAFTAR KODE PERSEDIAAN'!B109</f>
        <v>Nama Barang104</v>
      </c>
      <c r="C106" s="94" t="str">
        <f>'DAFTAR KODE PERSEDIAAN'!C109</f>
        <v>a104</v>
      </c>
      <c r="D106" s="111"/>
      <c r="E106" s="106"/>
      <c r="F106" s="106"/>
      <c r="G106" s="93"/>
      <c r="H106" s="106"/>
      <c r="I106" s="106"/>
      <c r="J106" s="93"/>
      <c r="K106" s="106"/>
      <c r="L106" s="106"/>
      <c r="M106" s="93"/>
      <c r="N106" s="107"/>
      <c r="O106" s="106"/>
      <c r="P106" s="93"/>
      <c r="Q106" s="106"/>
      <c r="R106" s="106"/>
      <c r="S106" s="93"/>
      <c r="T106" s="106"/>
      <c r="U106" s="106"/>
      <c r="V106" s="93"/>
      <c r="W106" s="110"/>
      <c r="X106" s="108"/>
      <c r="Y106" s="93"/>
      <c r="Z106" s="106"/>
      <c r="AA106" s="108"/>
      <c r="AB106" s="93"/>
      <c r="AC106" s="106"/>
      <c r="AD106" s="108"/>
      <c r="AE106" s="93"/>
      <c r="AF106" s="107"/>
      <c r="AG106" s="106"/>
      <c r="AH106" s="93"/>
      <c r="AI106" s="107"/>
      <c r="AJ106" s="108"/>
      <c r="AK106" s="93"/>
      <c r="AL106" s="107"/>
      <c r="AM106" s="106"/>
      <c r="AN106" s="93"/>
      <c r="AX106" s="100">
        <f t="shared" si="30"/>
        <v>0</v>
      </c>
      <c r="AY106" s="101">
        <v>15</v>
      </c>
      <c r="AZ106" s="102">
        <f t="shared" si="31"/>
        <v>15</v>
      </c>
    </row>
    <row r="107" spans="1:52" x14ac:dyDescent="0.25">
      <c r="A107" s="93">
        <v>105</v>
      </c>
      <c r="B107" s="113" t="str">
        <f>'DAFTAR KODE PERSEDIAAN'!B110</f>
        <v>Nama Barang105</v>
      </c>
      <c r="C107" s="94" t="str">
        <f>'DAFTAR KODE PERSEDIAAN'!C110</f>
        <v>a105</v>
      </c>
      <c r="D107" s="111"/>
      <c r="E107" s="106"/>
      <c r="F107" s="106"/>
      <c r="G107" s="93"/>
      <c r="H107" s="106"/>
      <c r="I107" s="106"/>
      <c r="J107" s="93"/>
      <c r="K107" s="106"/>
      <c r="L107" s="106"/>
      <c r="M107" s="93"/>
      <c r="N107" s="107"/>
      <c r="O107" s="106"/>
      <c r="P107" s="93"/>
      <c r="Q107" s="106"/>
      <c r="R107" s="106"/>
      <c r="S107" s="93"/>
      <c r="T107" s="106"/>
      <c r="U107" s="106"/>
      <c r="V107" s="93"/>
      <c r="W107" s="107"/>
      <c r="X107" s="108"/>
      <c r="Y107" s="93"/>
      <c r="Z107" s="106"/>
      <c r="AA107" s="108"/>
      <c r="AB107" s="93"/>
      <c r="AC107" s="106"/>
      <c r="AD107" s="108"/>
      <c r="AE107" s="93"/>
      <c r="AF107" s="107"/>
      <c r="AG107" s="106"/>
      <c r="AH107" s="93"/>
      <c r="AI107" s="107"/>
      <c r="AJ107" s="108"/>
      <c r="AK107" s="93"/>
      <c r="AL107" s="107"/>
      <c r="AM107" s="106"/>
      <c r="AN107" s="93"/>
      <c r="AX107" s="100">
        <f t="shared" si="30"/>
        <v>0</v>
      </c>
      <c r="AZ107" s="102">
        <f t="shared" si="31"/>
        <v>0</v>
      </c>
    </row>
    <row r="108" spans="1:52" x14ac:dyDescent="0.25">
      <c r="A108" s="93">
        <v>106</v>
      </c>
      <c r="B108" s="113" t="str">
        <f>'DAFTAR KODE PERSEDIAAN'!B111</f>
        <v>Nama Barang106</v>
      </c>
      <c r="C108" s="94" t="str">
        <f>'DAFTAR KODE PERSEDIAAN'!C111</f>
        <v>a106</v>
      </c>
      <c r="D108" s="111"/>
      <c r="E108" s="106"/>
      <c r="F108" s="106"/>
      <c r="G108" s="93"/>
      <c r="H108" s="106"/>
      <c r="I108" s="106"/>
      <c r="J108" s="93"/>
      <c r="K108" s="106"/>
      <c r="L108" s="106"/>
      <c r="M108" s="93"/>
      <c r="N108" s="107"/>
      <c r="O108" s="106"/>
      <c r="P108" s="93"/>
      <c r="Q108" s="106"/>
      <c r="R108" s="106"/>
      <c r="S108" s="93"/>
      <c r="T108" s="106"/>
      <c r="U108" s="106"/>
      <c r="V108" s="93"/>
      <c r="W108" s="107"/>
      <c r="X108" s="108"/>
      <c r="Y108" s="93"/>
      <c r="Z108" s="106"/>
      <c r="AA108" s="108"/>
      <c r="AB108" s="93"/>
      <c r="AC108" s="106"/>
      <c r="AD108" s="108"/>
      <c r="AE108" s="93"/>
      <c r="AF108" s="107"/>
      <c r="AG108" s="106"/>
      <c r="AH108" s="93"/>
      <c r="AI108" s="107"/>
      <c r="AJ108" s="108"/>
      <c r="AK108" s="93"/>
      <c r="AL108" s="107"/>
      <c r="AM108" s="106"/>
      <c r="AN108" s="93"/>
      <c r="AX108" s="100">
        <f t="shared" si="30"/>
        <v>0</v>
      </c>
      <c r="AZ108" s="102">
        <f t="shared" si="31"/>
        <v>0</v>
      </c>
    </row>
    <row r="109" spans="1:52" x14ac:dyDescent="0.25">
      <c r="A109" s="93">
        <v>107</v>
      </c>
      <c r="B109" s="113" t="str">
        <f>'DAFTAR KODE PERSEDIAAN'!B112</f>
        <v>Nama Barang107</v>
      </c>
      <c r="C109" s="94" t="str">
        <f>'DAFTAR KODE PERSEDIAAN'!C112</f>
        <v>a107</v>
      </c>
      <c r="D109" s="109"/>
      <c r="E109" s="106"/>
      <c r="F109" s="106"/>
      <c r="G109" s="93"/>
      <c r="H109" s="106"/>
      <c r="I109" s="106"/>
      <c r="J109" s="93"/>
      <c r="K109" s="106"/>
      <c r="L109" s="106"/>
      <c r="M109" s="93"/>
      <c r="N109" s="107"/>
      <c r="O109" s="106"/>
      <c r="P109" s="93"/>
      <c r="Q109" s="106"/>
      <c r="R109" s="106"/>
      <c r="S109" s="93"/>
      <c r="T109" s="106"/>
      <c r="U109" s="106"/>
      <c r="V109" s="93"/>
      <c r="W109" s="110"/>
      <c r="X109" s="108"/>
      <c r="Y109" s="93"/>
      <c r="Z109" s="106"/>
      <c r="AA109" s="108"/>
      <c r="AB109" s="93"/>
      <c r="AC109" s="106"/>
      <c r="AD109" s="108"/>
      <c r="AE109" s="93"/>
      <c r="AF109" s="107"/>
      <c r="AG109" s="106"/>
      <c r="AH109" s="93"/>
      <c r="AI109" s="107"/>
      <c r="AJ109" s="108"/>
      <c r="AK109" s="93"/>
      <c r="AL109" s="107"/>
      <c r="AM109" s="106"/>
      <c r="AN109" s="93"/>
      <c r="AX109" s="100">
        <f t="shared" si="30"/>
        <v>0</v>
      </c>
      <c r="AY109" s="101">
        <v>24</v>
      </c>
      <c r="AZ109" s="102">
        <f t="shared" si="31"/>
        <v>24</v>
      </c>
    </row>
    <row r="110" spans="1:52" x14ac:dyDescent="0.25">
      <c r="A110" s="93">
        <v>108</v>
      </c>
      <c r="B110" s="113" t="str">
        <f>'DAFTAR KODE PERSEDIAAN'!B113</f>
        <v>Nama Barang108</v>
      </c>
      <c r="C110" s="94" t="str">
        <f>'DAFTAR KODE PERSEDIAAN'!C113</f>
        <v>a108</v>
      </c>
      <c r="D110" s="109"/>
      <c r="E110" s="106"/>
      <c r="F110" s="106"/>
      <c r="G110" s="93"/>
      <c r="H110" s="106"/>
      <c r="I110" s="106"/>
      <c r="J110" s="93"/>
      <c r="K110" s="106"/>
      <c r="L110" s="106"/>
      <c r="M110" s="93"/>
      <c r="N110" s="107"/>
      <c r="O110" s="106"/>
      <c r="P110" s="93"/>
      <c r="Q110" s="106"/>
      <c r="R110" s="106"/>
      <c r="S110" s="93"/>
      <c r="T110" s="106"/>
      <c r="U110" s="106"/>
      <c r="V110" s="93"/>
      <c r="W110" s="110"/>
      <c r="X110" s="108"/>
      <c r="Y110" s="93"/>
      <c r="Z110" s="106"/>
      <c r="AA110" s="108"/>
      <c r="AB110" s="93"/>
      <c r="AC110" s="106"/>
      <c r="AD110" s="108"/>
      <c r="AE110" s="93"/>
      <c r="AF110" s="107"/>
      <c r="AG110" s="106"/>
      <c r="AH110" s="93"/>
      <c r="AI110" s="107"/>
      <c r="AJ110" s="108"/>
      <c r="AK110" s="93"/>
      <c r="AL110" s="107"/>
      <c r="AM110" s="106"/>
      <c r="AN110" s="93"/>
      <c r="AX110" s="100">
        <f t="shared" si="30"/>
        <v>0</v>
      </c>
      <c r="AZ110" s="102">
        <f t="shared" si="31"/>
        <v>0</v>
      </c>
    </row>
    <row r="111" spans="1:52" x14ac:dyDescent="0.25">
      <c r="A111" s="93">
        <v>109</v>
      </c>
      <c r="B111" s="113" t="str">
        <f>'DAFTAR KODE PERSEDIAAN'!B114</f>
        <v>Nama Barang109</v>
      </c>
      <c r="C111" s="94" t="str">
        <f>'DAFTAR KODE PERSEDIAAN'!C114</f>
        <v>a109</v>
      </c>
      <c r="D111" s="109"/>
      <c r="E111" s="106"/>
      <c r="F111" s="106"/>
      <c r="G111" s="93"/>
      <c r="H111" s="106"/>
      <c r="I111" s="106"/>
      <c r="J111" s="93"/>
      <c r="K111" s="106"/>
      <c r="L111" s="106"/>
      <c r="M111" s="93"/>
      <c r="N111" s="107"/>
      <c r="O111" s="106"/>
      <c r="P111" s="93"/>
      <c r="Q111" s="106"/>
      <c r="R111" s="106"/>
      <c r="S111" s="93"/>
      <c r="T111" s="106"/>
      <c r="U111" s="106"/>
      <c r="V111" s="93"/>
      <c r="W111" s="110"/>
      <c r="X111" s="108"/>
      <c r="Y111" s="93"/>
      <c r="Z111" s="106"/>
      <c r="AA111" s="108"/>
      <c r="AB111" s="93"/>
      <c r="AC111" s="106"/>
      <c r="AD111" s="108"/>
      <c r="AE111" s="93"/>
      <c r="AF111" s="107"/>
      <c r="AG111" s="106"/>
      <c r="AH111" s="93"/>
      <c r="AI111" s="107"/>
      <c r="AJ111" s="108"/>
      <c r="AK111" s="93"/>
      <c r="AL111" s="107"/>
      <c r="AM111" s="106"/>
      <c r="AN111" s="93"/>
      <c r="AX111" s="100">
        <f t="shared" si="30"/>
        <v>0</v>
      </c>
      <c r="AZ111" s="102">
        <f t="shared" si="31"/>
        <v>0</v>
      </c>
    </row>
    <row r="112" spans="1:52" x14ac:dyDescent="0.25">
      <c r="A112" s="93">
        <v>110</v>
      </c>
      <c r="B112" s="113" t="str">
        <f>'DAFTAR KODE PERSEDIAAN'!B115</f>
        <v>Nama Barang110</v>
      </c>
      <c r="C112" s="94" t="str">
        <f>'DAFTAR KODE PERSEDIAAN'!C115</f>
        <v>a110</v>
      </c>
      <c r="D112" s="109"/>
      <c r="E112" s="106"/>
      <c r="F112" s="106"/>
      <c r="G112" s="93"/>
      <c r="H112" s="106"/>
      <c r="I112" s="106"/>
      <c r="J112" s="93"/>
      <c r="K112" s="106"/>
      <c r="L112" s="106"/>
      <c r="M112" s="93"/>
      <c r="N112" s="107"/>
      <c r="O112" s="106"/>
      <c r="P112" s="93"/>
      <c r="Q112" s="106"/>
      <c r="R112" s="106"/>
      <c r="S112" s="93"/>
      <c r="T112" s="106"/>
      <c r="U112" s="106"/>
      <c r="V112" s="93"/>
      <c r="W112" s="110"/>
      <c r="X112" s="108"/>
      <c r="Y112" s="93"/>
      <c r="Z112" s="106"/>
      <c r="AA112" s="108"/>
      <c r="AB112" s="93"/>
      <c r="AC112" s="106"/>
      <c r="AD112" s="108"/>
      <c r="AE112" s="93"/>
      <c r="AF112" s="107"/>
      <c r="AG112" s="106"/>
      <c r="AH112" s="93"/>
      <c r="AI112" s="107"/>
      <c r="AJ112" s="108"/>
      <c r="AK112" s="93"/>
      <c r="AL112" s="107"/>
      <c r="AM112" s="106"/>
      <c r="AN112" s="93"/>
      <c r="AX112" s="100">
        <f t="shared" si="30"/>
        <v>0</v>
      </c>
      <c r="AZ112" s="102">
        <f t="shared" si="31"/>
        <v>0</v>
      </c>
    </row>
    <row r="113" spans="1:52" x14ac:dyDescent="0.25">
      <c r="A113" s="93">
        <v>111</v>
      </c>
      <c r="B113" s="113" t="str">
        <f>'DAFTAR KODE PERSEDIAAN'!B116</f>
        <v>Nama Barang111</v>
      </c>
      <c r="C113" s="94" t="str">
        <f>'DAFTAR KODE PERSEDIAAN'!C116</f>
        <v>a111</v>
      </c>
      <c r="D113" s="109"/>
      <c r="E113" s="106"/>
      <c r="F113" s="106"/>
      <c r="G113" s="93"/>
      <c r="H113" s="106"/>
      <c r="I113" s="106"/>
      <c r="J113" s="93"/>
      <c r="K113" s="106"/>
      <c r="L113" s="106"/>
      <c r="M113" s="93"/>
      <c r="N113" s="107"/>
      <c r="O113" s="106"/>
      <c r="P113" s="93"/>
      <c r="Q113" s="106"/>
      <c r="R113" s="106"/>
      <c r="S113" s="93"/>
      <c r="T113" s="106"/>
      <c r="U113" s="106"/>
      <c r="V113" s="93"/>
      <c r="W113" s="110"/>
      <c r="X113" s="108"/>
      <c r="Y113" s="93"/>
      <c r="Z113" s="106"/>
      <c r="AA113" s="108"/>
      <c r="AB113" s="93"/>
      <c r="AC113" s="106"/>
      <c r="AD113" s="108"/>
      <c r="AE113" s="93"/>
      <c r="AF113" s="107"/>
      <c r="AG113" s="106"/>
      <c r="AH113" s="93"/>
      <c r="AI113" s="107"/>
      <c r="AJ113" s="108"/>
      <c r="AK113" s="93"/>
      <c r="AL113" s="107"/>
      <c r="AM113" s="106"/>
      <c r="AN113" s="93"/>
      <c r="AX113" s="100">
        <f t="shared" si="30"/>
        <v>0</v>
      </c>
      <c r="AY113" s="101">
        <v>6</v>
      </c>
      <c r="AZ113" s="102">
        <f t="shared" si="31"/>
        <v>6</v>
      </c>
    </row>
    <row r="114" spans="1:52" x14ac:dyDescent="0.25">
      <c r="A114" s="93">
        <v>112</v>
      </c>
      <c r="B114" s="113" t="str">
        <f>'DAFTAR KODE PERSEDIAAN'!B117</f>
        <v>Nama Barang112</v>
      </c>
      <c r="C114" s="94" t="str">
        <f>'DAFTAR KODE PERSEDIAAN'!C117</f>
        <v>a112</v>
      </c>
      <c r="D114" s="109"/>
      <c r="E114" s="106"/>
      <c r="F114" s="106"/>
      <c r="G114" s="93"/>
      <c r="H114" s="106"/>
      <c r="I114" s="106"/>
      <c r="J114" s="93"/>
      <c r="K114" s="106"/>
      <c r="L114" s="106"/>
      <c r="M114" s="93"/>
      <c r="N114" s="107"/>
      <c r="O114" s="106"/>
      <c r="P114" s="93"/>
      <c r="Q114" s="106"/>
      <c r="R114" s="106"/>
      <c r="S114" s="93"/>
      <c r="T114" s="106"/>
      <c r="U114" s="106"/>
      <c r="V114" s="93"/>
      <c r="W114" s="110"/>
      <c r="X114" s="108"/>
      <c r="Y114" s="93"/>
      <c r="Z114" s="106"/>
      <c r="AA114" s="108"/>
      <c r="AB114" s="93"/>
      <c r="AC114" s="106"/>
      <c r="AD114" s="108"/>
      <c r="AE114" s="93"/>
      <c r="AF114" s="107"/>
      <c r="AG114" s="106"/>
      <c r="AH114" s="93"/>
      <c r="AI114" s="107"/>
      <c r="AJ114" s="108"/>
      <c r="AK114" s="93"/>
      <c r="AL114" s="107"/>
      <c r="AM114" s="106"/>
      <c r="AN114" s="93"/>
      <c r="AX114" s="100">
        <f t="shared" si="30"/>
        <v>0</v>
      </c>
      <c r="AY114" s="101">
        <v>24</v>
      </c>
      <c r="AZ114" s="102">
        <f t="shared" si="31"/>
        <v>24</v>
      </c>
    </row>
    <row r="115" spans="1:52" x14ac:dyDescent="0.25">
      <c r="A115" s="93">
        <v>113</v>
      </c>
      <c r="B115" s="113" t="str">
        <f>'DAFTAR KODE PERSEDIAAN'!B118</f>
        <v>Nama Barang113</v>
      </c>
      <c r="C115" s="94" t="str">
        <f>'DAFTAR KODE PERSEDIAAN'!C118</f>
        <v>a113</v>
      </c>
      <c r="D115" s="109"/>
      <c r="E115" s="106"/>
      <c r="F115" s="106"/>
      <c r="G115" s="93"/>
      <c r="H115" s="106"/>
      <c r="I115" s="106"/>
      <c r="J115" s="93"/>
      <c r="K115" s="106"/>
      <c r="L115" s="106"/>
      <c r="M115" s="93"/>
      <c r="N115" s="107"/>
      <c r="O115" s="106"/>
      <c r="P115" s="93"/>
      <c r="Q115" s="106"/>
      <c r="R115" s="106"/>
      <c r="S115" s="93"/>
      <c r="T115" s="106"/>
      <c r="U115" s="106"/>
      <c r="V115" s="93"/>
      <c r="W115" s="110"/>
      <c r="X115" s="108"/>
      <c r="Y115" s="93"/>
      <c r="Z115" s="106"/>
      <c r="AA115" s="108"/>
      <c r="AB115" s="93"/>
      <c r="AC115" s="106"/>
      <c r="AD115" s="108"/>
      <c r="AE115" s="93"/>
      <c r="AF115" s="107"/>
      <c r="AG115" s="106"/>
      <c r="AH115" s="93"/>
      <c r="AI115" s="107"/>
      <c r="AJ115" s="108"/>
      <c r="AK115" s="93"/>
      <c r="AL115" s="107"/>
      <c r="AM115" s="106"/>
      <c r="AN115" s="93"/>
      <c r="AX115" s="100">
        <f t="shared" si="30"/>
        <v>0</v>
      </c>
      <c r="AZ115" s="102">
        <f t="shared" si="31"/>
        <v>0</v>
      </c>
    </row>
    <row r="116" spans="1:52" x14ac:dyDescent="0.25">
      <c r="A116" s="93">
        <v>114</v>
      </c>
      <c r="B116" s="113" t="str">
        <f>'DAFTAR KODE PERSEDIAAN'!B119</f>
        <v>Nama Barang114</v>
      </c>
      <c r="C116" s="94" t="str">
        <f>'DAFTAR KODE PERSEDIAAN'!C119</f>
        <v>a114</v>
      </c>
      <c r="D116" s="109"/>
      <c r="E116" s="106"/>
      <c r="F116" s="106"/>
      <c r="G116" s="93"/>
      <c r="H116" s="106"/>
      <c r="I116" s="106"/>
      <c r="J116" s="93"/>
      <c r="K116" s="106"/>
      <c r="L116" s="106"/>
      <c r="M116" s="93"/>
      <c r="N116" s="107"/>
      <c r="O116" s="106"/>
      <c r="P116" s="93"/>
      <c r="Q116" s="106"/>
      <c r="R116" s="106"/>
      <c r="S116" s="93"/>
      <c r="T116" s="106"/>
      <c r="U116" s="106"/>
      <c r="V116" s="93"/>
      <c r="W116" s="110"/>
      <c r="X116" s="108"/>
      <c r="Y116" s="93"/>
      <c r="Z116" s="106"/>
      <c r="AA116" s="108"/>
      <c r="AB116" s="93"/>
      <c r="AC116" s="106"/>
      <c r="AD116" s="108"/>
      <c r="AE116" s="93"/>
      <c r="AF116" s="107"/>
      <c r="AG116" s="106"/>
      <c r="AH116" s="93"/>
      <c r="AI116" s="107"/>
      <c r="AJ116" s="108"/>
      <c r="AK116" s="93"/>
      <c r="AL116" s="107"/>
      <c r="AM116" s="106"/>
      <c r="AN116" s="93"/>
      <c r="AX116" s="100">
        <f t="shared" si="30"/>
        <v>0</v>
      </c>
      <c r="AY116" s="101">
        <v>12</v>
      </c>
      <c r="AZ116" s="102">
        <f t="shared" si="31"/>
        <v>12</v>
      </c>
    </row>
    <row r="117" spans="1:52" x14ac:dyDescent="0.25">
      <c r="A117" s="93">
        <v>115</v>
      </c>
      <c r="B117" s="113" t="str">
        <f>'DAFTAR KODE PERSEDIAAN'!B120</f>
        <v>Nama Barang115</v>
      </c>
      <c r="C117" s="94" t="str">
        <f>'DAFTAR KODE PERSEDIAAN'!C120</f>
        <v>a115</v>
      </c>
      <c r="D117" s="109"/>
      <c r="E117" s="106"/>
      <c r="F117" s="106"/>
      <c r="G117" s="93"/>
      <c r="H117" s="106"/>
      <c r="I117" s="106"/>
      <c r="J117" s="93"/>
      <c r="K117" s="106"/>
      <c r="L117" s="106"/>
      <c r="M117" s="93"/>
      <c r="N117" s="107"/>
      <c r="O117" s="106"/>
      <c r="P117" s="93"/>
      <c r="Q117" s="106"/>
      <c r="R117" s="106"/>
      <c r="S117" s="93"/>
      <c r="T117" s="106"/>
      <c r="U117" s="106"/>
      <c r="V117" s="93"/>
      <c r="W117" s="110"/>
      <c r="X117" s="108"/>
      <c r="Y117" s="93"/>
      <c r="Z117" s="106"/>
      <c r="AA117" s="108"/>
      <c r="AB117" s="93"/>
      <c r="AC117" s="106"/>
      <c r="AD117" s="108"/>
      <c r="AE117" s="93"/>
      <c r="AF117" s="107"/>
      <c r="AG117" s="106"/>
      <c r="AH117" s="93"/>
      <c r="AI117" s="107"/>
      <c r="AJ117" s="108"/>
      <c r="AK117" s="93"/>
      <c r="AL117" s="107"/>
      <c r="AM117" s="106"/>
      <c r="AN117" s="93"/>
      <c r="AX117" s="100">
        <f t="shared" si="30"/>
        <v>0</v>
      </c>
      <c r="AY117" s="101">
        <v>6</v>
      </c>
      <c r="AZ117" s="102">
        <f t="shared" si="31"/>
        <v>6</v>
      </c>
    </row>
    <row r="118" spans="1:52" x14ac:dyDescent="0.25">
      <c r="A118" s="93">
        <v>116</v>
      </c>
      <c r="B118" s="113" t="str">
        <f>'DAFTAR KODE PERSEDIAAN'!B121</f>
        <v>Nama Barang116</v>
      </c>
      <c r="C118" s="94" t="str">
        <f>'DAFTAR KODE PERSEDIAAN'!C121</f>
        <v>a116</v>
      </c>
      <c r="D118" s="111"/>
      <c r="E118" s="106"/>
      <c r="F118" s="106"/>
      <c r="G118" s="93"/>
      <c r="H118" s="106"/>
      <c r="I118" s="106"/>
      <c r="J118" s="93"/>
      <c r="K118" s="106"/>
      <c r="L118" s="106"/>
      <c r="M118" s="93"/>
      <c r="N118" s="107"/>
      <c r="O118" s="106"/>
      <c r="P118" s="93"/>
      <c r="Q118" s="106"/>
      <c r="R118" s="106"/>
      <c r="S118" s="93"/>
      <c r="T118" s="106"/>
      <c r="U118" s="106"/>
      <c r="V118" s="93"/>
      <c r="W118" s="110"/>
      <c r="X118" s="108"/>
      <c r="Y118" s="93"/>
      <c r="Z118" s="106"/>
      <c r="AA118" s="108"/>
      <c r="AB118" s="93"/>
      <c r="AC118" s="106"/>
      <c r="AD118" s="108"/>
      <c r="AE118" s="93"/>
      <c r="AF118" s="107"/>
      <c r="AG118" s="106"/>
      <c r="AH118" s="93"/>
      <c r="AI118" s="107"/>
      <c r="AJ118" s="108"/>
      <c r="AK118" s="93"/>
      <c r="AL118" s="107"/>
      <c r="AM118" s="106"/>
      <c r="AN118" s="93"/>
      <c r="AX118" s="100">
        <f t="shared" si="30"/>
        <v>0</v>
      </c>
      <c r="AY118" s="101">
        <v>5</v>
      </c>
      <c r="AZ118" s="102">
        <f t="shared" si="31"/>
        <v>5</v>
      </c>
    </row>
    <row r="119" spans="1:52" x14ac:dyDescent="0.25">
      <c r="A119" s="93">
        <v>117</v>
      </c>
      <c r="B119" s="113" t="str">
        <f>'DAFTAR KODE PERSEDIAAN'!B122</f>
        <v>Nama Barang117</v>
      </c>
      <c r="C119" s="94" t="str">
        <f>'DAFTAR KODE PERSEDIAAN'!C122</f>
        <v>a117</v>
      </c>
      <c r="D119" s="111"/>
      <c r="E119" s="106"/>
      <c r="F119" s="106"/>
      <c r="G119" s="93"/>
      <c r="H119" s="106"/>
      <c r="I119" s="106"/>
      <c r="J119" s="93"/>
      <c r="K119" s="106"/>
      <c r="L119" s="106"/>
      <c r="M119" s="93"/>
      <c r="N119" s="107"/>
      <c r="O119" s="106"/>
      <c r="P119" s="93"/>
      <c r="Q119" s="106"/>
      <c r="R119" s="106"/>
      <c r="S119" s="93"/>
      <c r="T119" s="106"/>
      <c r="U119" s="106"/>
      <c r="V119" s="93"/>
      <c r="W119" s="110"/>
      <c r="X119" s="108"/>
      <c r="Y119" s="93"/>
      <c r="Z119" s="106"/>
      <c r="AA119" s="108"/>
      <c r="AB119" s="93"/>
      <c r="AC119" s="106"/>
      <c r="AD119" s="108"/>
      <c r="AE119" s="93"/>
      <c r="AF119" s="107"/>
      <c r="AG119" s="106"/>
      <c r="AH119" s="93"/>
      <c r="AI119" s="107"/>
      <c r="AJ119" s="108"/>
      <c r="AK119" s="93"/>
      <c r="AL119" s="107"/>
      <c r="AM119" s="106"/>
      <c r="AN119" s="93"/>
      <c r="AX119" s="100">
        <f t="shared" si="30"/>
        <v>0</v>
      </c>
      <c r="AY119" s="101">
        <v>25</v>
      </c>
      <c r="AZ119" s="102">
        <f t="shared" si="31"/>
        <v>25</v>
      </c>
    </row>
    <row r="120" spans="1:52" x14ac:dyDescent="0.25">
      <c r="A120" s="93">
        <v>118</v>
      </c>
      <c r="B120" s="113" t="str">
        <f>'DAFTAR KODE PERSEDIAAN'!B123</f>
        <v>Nama Barang118</v>
      </c>
      <c r="C120" s="94" t="str">
        <f>'DAFTAR KODE PERSEDIAAN'!C123</f>
        <v>a118</v>
      </c>
      <c r="D120" s="111"/>
      <c r="E120" s="106"/>
      <c r="F120" s="106"/>
      <c r="G120" s="93"/>
      <c r="H120" s="106"/>
      <c r="I120" s="106"/>
      <c r="J120" s="93"/>
      <c r="K120" s="106"/>
      <c r="L120" s="106"/>
      <c r="M120" s="93"/>
      <c r="N120" s="107"/>
      <c r="O120" s="106"/>
      <c r="P120" s="93"/>
      <c r="Q120" s="106"/>
      <c r="R120" s="106"/>
      <c r="S120" s="93"/>
      <c r="T120" s="106"/>
      <c r="U120" s="106"/>
      <c r="V120" s="93"/>
      <c r="W120" s="110"/>
      <c r="X120" s="108"/>
      <c r="Y120" s="93"/>
      <c r="Z120" s="106"/>
      <c r="AA120" s="108"/>
      <c r="AB120" s="93"/>
      <c r="AC120" s="106"/>
      <c r="AD120" s="108"/>
      <c r="AE120" s="93"/>
      <c r="AF120" s="107"/>
      <c r="AG120" s="106"/>
      <c r="AH120" s="93"/>
      <c r="AI120" s="107"/>
      <c r="AJ120" s="108"/>
      <c r="AK120" s="93"/>
      <c r="AL120" s="107"/>
      <c r="AM120" s="106"/>
      <c r="AN120" s="93"/>
      <c r="AX120" s="100">
        <f t="shared" si="30"/>
        <v>0</v>
      </c>
      <c r="AY120" s="101">
        <v>10</v>
      </c>
      <c r="AZ120" s="102">
        <f t="shared" si="31"/>
        <v>10</v>
      </c>
    </row>
    <row r="121" spans="1:52" x14ac:dyDescent="0.25">
      <c r="A121" s="93">
        <v>119</v>
      </c>
      <c r="B121" s="113" t="str">
        <f>'DAFTAR KODE PERSEDIAAN'!B124</f>
        <v>Nama Barang119</v>
      </c>
      <c r="C121" s="94" t="str">
        <f>'DAFTAR KODE PERSEDIAAN'!C124</f>
        <v>a119</v>
      </c>
      <c r="D121" s="111"/>
      <c r="E121" s="106"/>
      <c r="F121" s="106"/>
      <c r="G121" s="93"/>
      <c r="H121" s="106"/>
      <c r="I121" s="106"/>
      <c r="J121" s="93"/>
      <c r="K121" s="106"/>
      <c r="L121" s="106"/>
      <c r="M121" s="93"/>
      <c r="N121" s="107"/>
      <c r="O121" s="106"/>
      <c r="P121" s="93"/>
      <c r="Q121" s="106"/>
      <c r="R121" s="106"/>
      <c r="S121" s="93"/>
      <c r="T121" s="106"/>
      <c r="U121" s="106"/>
      <c r="V121" s="93"/>
      <c r="W121" s="110"/>
      <c r="X121" s="108"/>
      <c r="Y121" s="93"/>
      <c r="Z121" s="106"/>
      <c r="AA121" s="108"/>
      <c r="AB121" s="93"/>
      <c r="AC121" s="106"/>
      <c r="AD121" s="108"/>
      <c r="AE121" s="93"/>
      <c r="AF121" s="107"/>
      <c r="AG121" s="106"/>
      <c r="AH121" s="93"/>
      <c r="AI121" s="107"/>
      <c r="AJ121" s="108"/>
      <c r="AK121" s="93"/>
      <c r="AL121" s="107"/>
      <c r="AM121" s="106"/>
      <c r="AN121" s="93"/>
      <c r="AX121" s="100">
        <f t="shared" si="30"/>
        <v>0</v>
      </c>
      <c r="AY121" s="101">
        <v>10</v>
      </c>
      <c r="AZ121" s="102">
        <f t="shared" si="31"/>
        <v>10</v>
      </c>
    </row>
    <row r="122" spans="1:52" x14ac:dyDescent="0.25">
      <c r="A122" s="93">
        <v>120</v>
      </c>
      <c r="B122" s="113" t="str">
        <f>'DAFTAR KODE PERSEDIAAN'!B125</f>
        <v>Nama Barang120</v>
      </c>
      <c r="C122" s="94" t="str">
        <f>'DAFTAR KODE PERSEDIAAN'!C125</f>
        <v>a120</v>
      </c>
      <c r="D122" s="111"/>
      <c r="E122" s="106"/>
      <c r="F122" s="106"/>
      <c r="G122" s="93"/>
      <c r="H122" s="106"/>
      <c r="I122" s="106"/>
      <c r="J122" s="93"/>
      <c r="K122" s="106"/>
      <c r="L122" s="106"/>
      <c r="M122" s="93"/>
      <c r="N122" s="107"/>
      <c r="O122" s="106"/>
      <c r="P122" s="93"/>
      <c r="Q122" s="106"/>
      <c r="R122" s="106"/>
      <c r="S122" s="93"/>
      <c r="T122" s="106"/>
      <c r="U122" s="106"/>
      <c r="V122" s="93"/>
      <c r="W122" s="110"/>
      <c r="X122" s="108"/>
      <c r="Y122" s="93"/>
      <c r="Z122" s="106"/>
      <c r="AA122" s="108"/>
      <c r="AB122" s="93"/>
      <c r="AC122" s="106"/>
      <c r="AD122" s="108"/>
      <c r="AE122" s="93"/>
      <c r="AF122" s="107"/>
      <c r="AG122" s="106"/>
      <c r="AH122" s="93"/>
      <c r="AI122" s="107"/>
      <c r="AJ122" s="108"/>
      <c r="AK122" s="93"/>
      <c r="AL122" s="107"/>
      <c r="AM122" s="106"/>
      <c r="AN122" s="93"/>
      <c r="AX122" s="100">
        <f t="shared" si="30"/>
        <v>0</v>
      </c>
      <c r="AY122" s="101">
        <v>1</v>
      </c>
      <c r="AZ122" s="102">
        <f t="shared" si="31"/>
        <v>1</v>
      </c>
    </row>
    <row r="123" spans="1:52" x14ac:dyDescent="0.25">
      <c r="A123" s="93">
        <v>121</v>
      </c>
      <c r="B123" s="113" t="str">
        <f>'DAFTAR KODE PERSEDIAAN'!B126</f>
        <v>Nama Barang121</v>
      </c>
      <c r="C123" s="94" t="str">
        <f>'DAFTAR KODE PERSEDIAAN'!C126</f>
        <v>a121</v>
      </c>
      <c r="D123" s="111"/>
      <c r="E123" s="106"/>
      <c r="F123" s="106"/>
      <c r="G123" s="93"/>
      <c r="H123" s="106"/>
      <c r="I123" s="106"/>
      <c r="J123" s="93"/>
      <c r="K123" s="106"/>
      <c r="L123" s="106"/>
      <c r="M123" s="93"/>
      <c r="N123" s="107"/>
      <c r="O123" s="106"/>
      <c r="P123" s="93"/>
      <c r="Q123" s="106"/>
      <c r="R123" s="106"/>
      <c r="S123" s="93"/>
      <c r="T123" s="106"/>
      <c r="U123" s="106"/>
      <c r="V123" s="93"/>
      <c r="W123" s="110"/>
      <c r="X123" s="108"/>
      <c r="Y123" s="93"/>
      <c r="Z123" s="106"/>
      <c r="AA123" s="108"/>
      <c r="AB123" s="93"/>
      <c r="AC123" s="106"/>
      <c r="AD123" s="108"/>
      <c r="AE123" s="93"/>
      <c r="AF123" s="107"/>
      <c r="AG123" s="106"/>
      <c r="AH123" s="93"/>
      <c r="AI123" s="107"/>
      <c r="AJ123" s="108"/>
      <c r="AK123" s="93"/>
      <c r="AL123" s="107"/>
      <c r="AM123" s="106"/>
      <c r="AN123" s="93"/>
      <c r="AX123" s="100">
        <f t="shared" si="30"/>
        <v>0</v>
      </c>
      <c r="AY123" s="101">
        <v>2</v>
      </c>
      <c r="AZ123" s="102">
        <f t="shared" si="31"/>
        <v>2</v>
      </c>
    </row>
    <row r="124" spans="1:52" x14ac:dyDescent="0.25">
      <c r="A124" s="93">
        <v>122</v>
      </c>
      <c r="B124" s="113" t="str">
        <f>'DAFTAR KODE PERSEDIAAN'!B127</f>
        <v>Nama Barang122</v>
      </c>
      <c r="C124" s="94" t="str">
        <f>'DAFTAR KODE PERSEDIAAN'!C127</f>
        <v>a122</v>
      </c>
      <c r="D124" s="111"/>
      <c r="E124" s="106"/>
      <c r="F124" s="106"/>
      <c r="G124" s="93"/>
      <c r="H124" s="106"/>
      <c r="I124" s="106"/>
      <c r="J124" s="93"/>
      <c r="K124" s="106"/>
      <c r="L124" s="106"/>
      <c r="M124" s="93"/>
      <c r="N124" s="107"/>
      <c r="O124" s="106"/>
      <c r="P124" s="93"/>
      <c r="Q124" s="106"/>
      <c r="R124" s="106"/>
      <c r="S124" s="93"/>
      <c r="T124" s="106"/>
      <c r="U124" s="106"/>
      <c r="V124" s="93"/>
      <c r="W124" s="110"/>
      <c r="X124" s="108"/>
      <c r="Y124" s="93"/>
      <c r="Z124" s="106"/>
      <c r="AA124" s="108"/>
      <c r="AB124" s="93"/>
      <c r="AC124" s="106"/>
      <c r="AD124" s="108"/>
      <c r="AE124" s="93"/>
      <c r="AF124" s="107"/>
      <c r="AG124" s="106"/>
      <c r="AH124" s="93"/>
      <c r="AI124" s="107"/>
      <c r="AJ124" s="108"/>
      <c r="AK124" s="93"/>
      <c r="AL124" s="107"/>
      <c r="AM124" s="106"/>
      <c r="AN124" s="93"/>
      <c r="AX124" s="100">
        <f t="shared" si="30"/>
        <v>0</v>
      </c>
      <c r="AY124" s="101">
        <v>2</v>
      </c>
      <c r="AZ124" s="102">
        <f t="shared" si="31"/>
        <v>2</v>
      </c>
    </row>
    <row r="125" spans="1:52" x14ac:dyDescent="0.25">
      <c r="A125" s="93">
        <v>123</v>
      </c>
      <c r="B125" s="113" t="str">
        <f>'DAFTAR KODE PERSEDIAAN'!B128</f>
        <v>Nama Barang123</v>
      </c>
      <c r="C125" s="94" t="str">
        <f>'DAFTAR KODE PERSEDIAAN'!C128</f>
        <v>a123</v>
      </c>
      <c r="D125" s="111"/>
      <c r="E125" s="106"/>
      <c r="F125" s="106"/>
      <c r="G125" s="93"/>
      <c r="H125" s="106"/>
      <c r="I125" s="106"/>
      <c r="J125" s="93"/>
      <c r="K125" s="106"/>
      <c r="L125" s="106"/>
      <c r="M125" s="93"/>
      <c r="N125" s="107"/>
      <c r="O125" s="106"/>
      <c r="P125" s="93"/>
      <c r="Q125" s="106"/>
      <c r="R125" s="106"/>
      <c r="S125" s="93"/>
      <c r="T125" s="106"/>
      <c r="U125" s="106"/>
      <c r="V125" s="93"/>
      <c r="W125" s="110"/>
      <c r="X125" s="108"/>
      <c r="Y125" s="93"/>
      <c r="Z125" s="106"/>
      <c r="AA125" s="108"/>
      <c r="AB125" s="93"/>
      <c r="AC125" s="106"/>
      <c r="AD125" s="108"/>
      <c r="AE125" s="93"/>
      <c r="AF125" s="107"/>
      <c r="AG125" s="106"/>
      <c r="AH125" s="93"/>
      <c r="AI125" s="107"/>
      <c r="AJ125" s="108"/>
      <c r="AK125" s="93"/>
      <c r="AL125" s="107"/>
      <c r="AM125" s="106"/>
      <c r="AN125" s="93"/>
      <c r="AX125" s="100">
        <f t="shared" si="30"/>
        <v>0</v>
      </c>
      <c r="AY125" s="101">
        <v>1</v>
      </c>
      <c r="AZ125" s="102">
        <f t="shared" si="31"/>
        <v>1</v>
      </c>
    </row>
    <row r="126" spans="1:52" x14ac:dyDescent="0.25">
      <c r="A126" s="93">
        <v>124</v>
      </c>
      <c r="B126" s="113" t="str">
        <f>'DAFTAR KODE PERSEDIAAN'!B129</f>
        <v>Nama Barang124</v>
      </c>
      <c r="C126" s="94" t="str">
        <f>'DAFTAR KODE PERSEDIAAN'!C129</f>
        <v>a124</v>
      </c>
      <c r="D126" s="111"/>
      <c r="E126" s="106"/>
      <c r="F126" s="106"/>
      <c r="G126" s="93"/>
      <c r="H126" s="106"/>
      <c r="I126" s="106"/>
      <c r="J126" s="93"/>
      <c r="K126" s="106"/>
      <c r="L126" s="106"/>
      <c r="M126" s="93"/>
      <c r="N126" s="107"/>
      <c r="O126" s="106"/>
      <c r="P126" s="93"/>
      <c r="Q126" s="106"/>
      <c r="R126" s="106"/>
      <c r="S126" s="93"/>
      <c r="T126" s="106"/>
      <c r="U126" s="106"/>
      <c r="V126" s="93"/>
      <c r="W126" s="110"/>
      <c r="X126" s="108"/>
      <c r="Y126" s="93"/>
      <c r="Z126" s="106"/>
      <c r="AA126" s="108"/>
      <c r="AB126" s="93"/>
      <c r="AC126" s="106"/>
      <c r="AD126" s="108"/>
      <c r="AE126" s="93"/>
      <c r="AF126" s="107"/>
      <c r="AG126" s="106"/>
      <c r="AH126" s="93"/>
      <c r="AI126" s="107"/>
      <c r="AJ126" s="108"/>
      <c r="AK126" s="93"/>
      <c r="AL126" s="107"/>
      <c r="AM126" s="106"/>
      <c r="AN126" s="93"/>
      <c r="AX126" s="100">
        <f t="shared" si="30"/>
        <v>0</v>
      </c>
      <c r="AY126" s="101">
        <v>10</v>
      </c>
      <c r="AZ126" s="102">
        <f t="shared" si="31"/>
        <v>10</v>
      </c>
    </row>
    <row r="127" spans="1:52" x14ac:dyDescent="0.25">
      <c r="A127" s="93">
        <v>125</v>
      </c>
      <c r="B127" s="113" t="str">
        <f>'DAFTAR KODE PERSEDIAAN'!B130</f>
        <v>Nama Barang125</v>
      </c>
      <c r="C127" s="94" t="str">
        <f>'DAFTAR KODE PERSEDIAAN'!C130</f>
        <v>a125</v>
      </c>
      <c r="D127" s="106"/>
      <c r="E127" s="106"/>
      <c r="F127" s="106"/>
      <c r="G127" s="93"/>
      <c r="H127" s="106"/>
      <c r="I127" s="106"/>
      <c r="J127" s="93"/>
      <c r="K127" s="106"/>
      <c r="L127" s="106"/>
      <c r="M127" s="93"/>
      <c r="N127" s="107"/>
      <c r="O127" s="106"/>
      <c r="P127" s="93"/>
      <c r="Q127" s="106"/>
      <c r="R127" s="106"/>
      <c r="S127" s="93"/>
      <c r="T127" s="106"/>
      <c r="U127" s="106"/>
      <c r="V127" s="93"/>
      <c r="W127" s="107"/>
      <c r="X127" s="108"/>
      <c r="Y127" s="93"/>
      <c r="Z127" s="106"/>
      <c r="AA127" s="108"/>
      <c r="AB127" s="93"/>
      <c r="AC127" s="106"/>
      <c r="AD127" s="108"/>
      <c r="AE127" s="93"/>
      <c r="AF127" s="107"/>
      <c r="AG127" s="106"/>
      <c r="AH127" s="93"/>
      <c r="AI127" s="107"/>
      <c r="AJ127" s="108"/>
      <c r="AK127" s="93"/>
      <c r="AL127" s="107"/>
      <c r="AM127" s="106"/>
      <c r="AN127" s="93"/>
      <c r="AX127" s="100">
        <f t="shared" si="30"/>
        <v>0</v>
      </c>
      <c r="AZ127" s="102">
        <f t="shared" si="31"/>
        <v>0</v>
      </c>
    </row>
    <row r="128" spans="1:52" x14ac:dyDescent="0.25">
      <c r="A128" s="93">
        <v>126</v>
      </c>
      <c r="B128" s="113" t="str">
        <f>'DAFTAR KODE PERSEDIAAN'!B131</f>
        <v>Nama Barang126</v>
      </c>
      <c r="C128" s="94" t="str">
        <f>'DAFTAR KODE PERSEDIAAN'!C131</f>
        <v>a126</v>
      </c>
      <c r="D128" s="106"/>
      <c r="E128" s="106"/>
      <c r="F128" s="106"/>
      <c r="G128" s="93"/>
      <c r="H128" s="106"/>
      <c r="I128" s="106"/>
      <c r="J128" s="93"/>
      <c r="K128" s="106"/>
      <c r="L128" s="106"/>
      <c r="M128" s="93"/>
      <c r="N128" s="107"/>
      <c r="O128" s="106"/>
      <c r="P128" s="93"/>
      <c r="Q128" s="106"/>
      <c r="R128" s="106"/>
      <c r="S128" s="93"/>
      <c r="T128" s="106"/>
      <c r="U128" s="106"/>
      <c r="V128" s="93"/>
      <c r="W128" s="107"/>
      <c r="X128" s="108"/>
      <c r="Y128" s="93"/>
      <c r="Z128" s="106"/>
      <c r="AA128" s="108"/>
      <c r="AB128" s="93"/>
      <c r="AC128" s="106"/>
      <c r="AD128" s="108"/>
      <c r="AE128" s="93"/>
      <c r="AF128" s="107"/>
      <c r="AG128" s="106"/>
      <c r="AH128" s="93"/>
      <c r="AI128" s="107"/>
      <c r="AJ128" s="108"/>
      <c r="AK128" s="93"/>
      <c r="AL128" s="107"/>
      <c r="AM128" s="106"/>
      <c r="AN128" s="93"/>
      <c r="AX128" s="100">
        <f t="shared" si="30"/>
        <v>0</v>
      </c>
      <c r="AZ128" s="102">
        <f t="shared" si="31"/>
        <v>0</v>
      </c>
    </row>
    <row r="129" spans="1:52" x14ac:dyDescent="0.25">
      <c r="A129" s="93">
        <v>127</v>
      </c>
      <c r="B129" s="113" t="str">
        <f>'DAFTAR KODE PERSEDIAAN'!B132</f>
        <v>Nama Barang127</v>
      </c>
      <c r="C129" s="94" t="str">
        <f>'DAFTAR KODE PERSEDIAAN'!C132</f>
        <v>a127</v>
      </c>
      <c r="D129" s="106"/>
      <c r="E129" s="106"/>
      <c r="F129" s="106"/>
      <c r="G129" s="93"/>
      <c r="H129" s="106"/>
      <c r="I129" s="106"/>
      <c r="J129" s="93"/>
      <c r="K129" s="106"/>
      <c r="L129" s="106"/>
      <c r="M129" s="93"/>
      <c r="N129" s="107"/>
      <c r="O129" s="106"/>
      <c r="P129" s="93"/>
      <c r="Q129" s="106"/>
      <c r="R129" s="106"/>
      <c r="S129" s="93"/>
      <c r="T129" s="106"/>
      <c r="U129" s="106"/>
      <c r="V129" s="93"/>
      <c r="W129" s="107"/>
      <c r="X129" s="108"/>
      <c r="Y129" s="93"/>
      <c r="Z129" s="106"/>
      <c r="AA129" s="108"/>
      <c r="AB129" s="93"/>
      <c r="AC129" s="106"/>
      <c r="AD129" s="108"/>
      <c r="AE129" s="93"/>
      <c r="AF129" s="110"/>
      <c r="AG129" s="106"/>
      <c r="AH129" s="93"/>
      <c r="AI129" s="107"/>
      <c r="AJ129" s="108"/>
      <c r="AK129" s="93"/>
      <c r="AL129" s="107"/>
      <c r="AM129" s="106"/>
      <c r="AN129" s="93"/>
      <c r="AX129" s="100">
        <f t="shared" si="30"/>
        <v>0</v>
      </c>
      <c r="AY129" s="101">
        <v>1</v>
      </c>
      <c r="AZ129" s="102">
        <f t="shared" si="31"/>
        <v>1</v>
      </c>
    </row>
    <row r="130" spans="1:52" x14ac:dyDescent="0.25">
      <c r="A130" s="93">
        <v>128</v>
      </c>
      <c r="B130" s="113" t="str">
        <f>'DAFTAR KODE PERSEDIAAN'!B133</f>
        <v>Nama Barang128</v>
      </c>
      <c r="C130" s="94" t="str">
        <f>'DAFTAR KODE PERSEDIAAN'!C133</f>
        <v>a128</v>
      </c>
      <c r="D130" s="106"/>
      <c r="E130" s="106"/>
      <c r="F130" s="106"/>
      <c r="G130" s="93"/>
      <c r="H130" s="106"/>
      <c r="I130" s="106"/>
      <c r="J130" s="93"/>
      <c r="K130" s="106"/>
      <c r="L130" s="106"/>
      <c r="M130" s="93"/>
      <c r="N130" s="107"/>
      <c r="O130" s="106"/>
      <c r="P130" s="93"/>
      <c r="Q130" s="106"/>
      <c r="R130" s="106"/>
      <c r="S130" s="93"/>
      <c r="T130" s="106"/>
      <c r="U130" s="106"/>
      <c r="V130" s="93"/>
      <c r="W130" s="107"/>
      <c r="X130" s="108"/>
      <c r="Y130" s="93"/>
      <c r="Z130" s="106"/>
      <c r="AA130" s="108"/>
      <c r="AB130" s="93"/>
      <c r="AC130" s="106"/>
      <c r="AD130" s="108"/>
      <c r="AE130" s="93"/>
      <c r="AF130" s="110"/>
      <c r="AG130" s="106"/>
      <c r="AH130" s="93"/>
      <c r="AI130" s="107"/>
      <c r="AJ130" s="108"/>
      <c r="AK130" s="93"/>
      <c r="AL130" s="107"/>
      <c r="AM130" s="106"/>
      <c r="AN130" s="93"/>
      <c r="AX130" s="100">
        <f t="shared" si="30"/>
        <v>0</v>
      </c>
      <c r="AY130" s="101">
        <v>12</v>
      </c>
      <c r="AZ130" s="102">
        <f t="shared" si="31"/>
        <v>12</v>
      </c>
    </row>
    <row r="131" spans="1:52" x14ac:dyDescent="0.25">
      <c r="A131" s="93">
        <v>129</v>
      </c>
      <c r="B131" s="113" t="str">
        <f>'DAFTAR KODE PERSEDIAAN'!B134</f>
        <v>Nama Barang129</v>
      </c>
      <c r="C131" s="94" t="str">
        <f>'DAFTAR KODE PERSEDIAAN'!C134</f>
        <v>a129</v>
      </c>
      <c r="D131" s="106"/>
      <c r="E131" s="106"/>
      <c r="F131" s="106"/>
      <c r="G131" s="93"/>
      <c r="H131" s="106"/>
      <c r="I131" s="106"/>
      <c r="J131" s="93"/>
      <c r="K131" s="106"/>
      <c r="L131" s="106"/>
      <c r="M131" s="93"/>
      <c r="N131" s="107"/>
      <c r="O131" s="106"/>
      <c r="P131" s="93"/>
      <c r="Q131" s="106"/>
      <c r="R131" s="106"/>
      <c r="S131" s="93"/>
      <c r="T131" s="106"/>
      <c r="U131" s="106"/>
      <c r="V131" s="93"/>
      <c r="W131" s="107"/>
      <c r="X131" s="108"/>
      <c r="Y131" s="93"/>
      <c r="Z131" s="106"/>
      <c r="AA131" s="108"/>
      <c r="AB131" s="93"/>
      <c r="AC131" s="106"/>
      <c r="AD131" s="108"/>
      <c r="AE131" s="93"/>
      <c r="AF131" s="110"/>
      <c r="AG131" s="106"/>
      <c r="AH131" s="93"/>
      <c r="AI131" s="107"/>
      <c r="AJ131" s="108"/>
      <c r="AK131" s="93"/>
      <c r="AL131" s="107"/>
      <c r="AM131" s="106"/>
      <c r="AN131" s="93"/>
      <c r="AX131" s="100">
        <f t="shared" si="30"/>
        <v>0</v>
      </c>
      <c r="AY131" s="101">
        <v>12</v>
      </c>
      <c r="AZ131" s="102">
        <f t="shared" si="31"/>
        <v>12</v>
      </c>
    </row>
    <row r="132" spans="1:52" x14ac:dyDescent="0.25">
      <c r="A132" s="93">
        <v>130</v>
      </c>
      <c r="B132" s="113" t="str">
        <f>'DAFTAR KODE PERSEDIAAN'!B135</f>
        <v>Nama Barang130</v>
      </c>
      <c r="C132" s="94" t="str">
        <f>'DAFTAR KODE PERSEDIAAN'!C135</f>
        <v>a130</v>
      </c>
      <c r="D132" s="106"/>
      <c r="E132" s="106"/>
      <c r="F132" s="106"/>
      <c r="G132" s="93"/>
      <c r="H132" s="106"/>
      <c r="I132" s="106"/>
      <c r="J132" s="93"/>
      <c r="K132" s="106"/>
      <c r="L132" s="106"/>
      <c r="M132" s="93"/>
      <c r="N132" s="107"/>
      <c r="O132" s="106"/>
      <c r="P132" s="93"/>
      <c r="Q132" s="106"/>
      <c r="R132" s="106"/>
      <c r="S132" s="93"/>
      <c r="T132" s="106"/>
      <c r="U132" s="106"/>
      <c r="V132" s="93"/>
      <c r="W132" s="107"/>
      <c r="X132" s="108"/>
      <c r="Y132" s="93"/>
      <c r="Z132" s="106"/>
      <c r="AA132" s="108"/>
      <c r="AB132" s="93"/>
      <c r="AC132" s="106"/>
      <c r="AD132" s="108"/>
      <c r="AE132" s="93"/>
      <c r="AF132" s="110"/>
      <c r="AG132" s="106"/>
      <c r="AH132" s="93"/>
      <c r="AI132" s="107"/>
      <c r="AJ132" s="108"/>
      <c r="AK132" s="93"/>
      <c r="AL132" s="107"/>
      <c r="AM132" s="106"/>
      <c r="AN132" s="93"/>
      <c r="AX132" s="100">
        <f t="shared" ref="AX132:AX146" si="32">AL132+AI132+AF132+AC132+Z132+W132+T132+Q132+N132+K132+H132+E132</f>
        <v>0</v>
      </c>
      <c r="AY132" s="101">
        <v>1</v>
      </c>
      <c r="AZ132" s="102">
        <f t="shared" ref="AZ132:AZ146" si="33">AY132-AX132</f>
        <v>1</v>
      </c>
    </row>
    <row r="133" spans="1:52" x14ac:dyDescent="0.25">
      <c r="A133" s="93">
        <v>131</v>
      </c>
      <c r="B133" s="113" t="str">
        <f>'DAFTAR KODE PERSEDIAAN'!B136</f>
        <v>Nama Barang131</v>
      </c>
      <c r="C133" s="94" t="str">
        <f>'DAFTAR KODE PERSEDIAAN'!C136</f>
        <v>a131</v>
      </c>
      <c r="D133" s="106"/>
      <c r="E133" s="106"/>
      <c r="F133" s="106"/>
      <c r="G133" s="93"/>
      <c r="H133" s="106"/>
      <c r="I133" s="106"/>
      <c r="J133" s="93"/>
      <c r="K133" s="106"/>
      <c r="L133" s="106"/>
      <c r="M133" s="93"/>
      <c r="N133" s="107"/>
      <c r="O133" s="106"/>
      <c r="P133" s="93"/>
      <c r="Q133" s="106"/>
      <c r="R133" s="106"/>
      <c r="S133" s="93"/>
      <c r="T133" s="106"/>
      <c r="U133" s="106"/>
      <c r="V133" s="93"/>
      <c r="W133" s="107"/>
      <c r="X133" s="108"/>
      <c r="Y133" s="93"/>
      <c r="Z133" s="106"/>
      <c r="AA133" s="108"/>
      <c r="AB133" s="93"/>
      <c r="AC133" s="106"/>
      <c r="AD133" s="108"/>
      <c r="AE133" s="93"/>
      <c r="AF133" s="110"/>
      <c r="AG133" s="106"/>
      <c r="AH133" s="93"/>
      <c r="AI133" s="107"/>
      <c r="AJ133" s="108"/>
      <c r="AK133" s="93"/>
      <c r="AL133" s="107"/>
      <c r="AM133" s="106"/>
      <c r="AN133" s="93"/>
      <c r="AX133" s="100">
        <f t="shared" si="32"/>
        <v>0</v>
      </c>
      <c r="AY133" s="101">
        <v>12</v>
      </c>
      <c r="AZ133" s="102">
        <f t="shared" si="33"/>
        <v>12</v>
      </c>
    </row>
    <row r="134" spans="1:52" x14ac:dyDescent="0.25">
      <c r="A134" s="93">
        <v>132</v>
      </c>
      <c r="B134" s="113" t="str">
        <f>'DAFTAR KODE PERSEDIAAN'!B137</f>
        <v>Nama Barang132</v>
      </c>
      <c r="C134" s="94" t="str">
        <f>'DAFTAR KODE PERSEDIAAN'!C137</f>
        <v>a132</v>
      </c>
      <c r="D134" s="106"/>
      <c r="E134" s="106"/>
      <c r="F134" s="106"/>
      <c r="G134" s="93"/>
      <c r="H134" s="106"/>
      <c r="I134" s="106"/>
      <c r="J134" s="93"/>
      <c r="K134" s="106"/>
      <c r="L134" s="106"/>
      <c r="M134" s="93"/>
      <c r="N134" s="107"/>
      <c r="O134" s="106"/>
      <c r="P134" s="93"/>
      <c r="Q134" s="106"/>
      <c r="R134" s="106"/>
      <c r="S134" s="93"/>
      <c r="T134" s="106"/>
      <c r="U134" s="106"/>
      <c r="V134" s="93"/>
      <c r="W134" s="107"/>
      <c r="X134" s="108"/>
      <c r="Y134" s="93"/>
      <c r="Z134" s="106"/>
      <c r="AA134" s="108"/>
      <c r="AB134" s="93"/>
      <c r="AC134" s="106"/>
      <c r="AD134" s="108"/>
      <c r="AE134" s="93"/>
      <c r="AF134" s="110"/>
      <c r="AG134" s="106"/>
      <c r="AH134" s="93"/>
      <c r="AI134" s="107"/>
      <c r="AJ134" s="108"/>
      <c r="AK134" s="93"/>
      <c r="AL134" s="107"/>
      <c r="AM134" s="106"/>
      <c r="AN134" s="93"/>
      <c r="AX134" s="100">
        <f t="shared" si="32"/>
        <v>0</v>
      </c>
      <c r="AY134" s="101">
        <v>3</v>
      </c>
      <c r="AZ134" s="102">
        <f t="shared" si="33"/>
        <v>3</v>
      </c>
    </row>
    <row r="135" spans="1:52" x14ac:dyDescent="0.25">
      <c r="A135" s="93">
        <v>133</v>
      </c>
      <c r="B135" s="113" t="str">
        <f>'DAFTAR KODE PERSEDIAAN'!B138</f>
        <v>Nama Barang133</v>
      </c>
      <c r="C135" s="94" t="str">
        <f>'DAFTAR KODE PERSEDIAAN'!C138</f>
        <v>a133</v>
      </c>
      <c r="D135" s="106"/>
      <c r="E135" s="106"/>
      <c r="F135" s="106"/>
      <c r="G135" s="93"/>
      <c r="H135" s="106"/>
      <c r="I135" s="106"/>
      <c r="J135" s="93"/>
      <c r="K135" s="106"/>
      <c r="L135" s="106"/>
      <c r="M135" s="93"/>
      <c r="N135" s="107"/>
      <c r="O135" s="106"/>
      <c r="P135" s="93"/>
      <c r="Q135" s="106"/>
      <c r="R135" s="106"/>
      <c r="S135" s="93"/>
      <c r="T135" s="106"/>
      <c r="U135" s="106"/>
      <c r="V135" s="93"/>
      <c r="W135" s="107"/>
      <c r="X135" s="108"/>
      <c r="Y135" s="93"/>
      <c r="Z135" s="106"/>
      <c r="AA135" s="108"/>
      <c r="AB135" s="93"/>
      <c r="AC135" s="106"/>
      <c r="AD135" s="108"/>
      <c r="AE135" s="93"/>
      <c r="AF135" s="110"/>
      <c r="AG135" s="106"/>
      <c r="AH135" s="93"/>
      <c r="AI135" s="107"/>
      <c r="AJ135" s="108"/>
      <c r="AK135" s="93"/>
      <c r="AL135" s="107"/>
      <c r="AM135" s="106"/>
      <c r="AN135" s="93"/>
      <c r="AX135" s="100">
        <f t="shared" si="32"/>
        <v>0</v>
      </c>
      <c r="AY135" s="101">
        <v>12</v>
      </c>
      <c r="AZ135" s="102">
        <f t="shared" si="33"/>
        <v>12</v>
      </c>
    </row>
    <row r="136" spans="1:52" x14ac:dyDescent="0.25">
      <c r="A136" s="93">
        <v>134</v>
      </c>
      <c r="B136" s="113" t="str">
        <f>'DAFTAR KODE PERSEDIAAN'!B139</f>
        <v>Nama Barang134</v>
      </c>
      <c r="C136" s="94" t="str">
        <f>'DAFTAR KODE PERSEDIAAN'!C139</f>
        <v>a134</v>
      </c>
      <c r="D136" s="106"/>
      <c r="E136" s="106"/>
      <c r="F136" s="106"/>
      <c r="G136" s="93"/>
      <c r="H136" s="106"/>
      <c r="I136" s="106"/>
      <c r="J136" s="93"/>
      <c r="K136" s="106"/>
      <c r="L136" s="106"/>
      <c r="M136" s="93"/>
      <c r="N136" s="107"/>
      <c r="O136" s="106"/>
      <c r="P136" s="93"/>
      <c r="Q136" s="106"/>
      <c r="R136" s="106"/>
      <c r="S136" s="93"/>
      <c r="T136" s="106"/>
      <c r="U136" s="106"/>
      <c r="V136" s="93"/>
      <c r="W136" s="107"/>
      <c r="X136" s="108"/>
      <c r="Y136" s="93"/>
      <c r="Z136" s="106"/>
      <c r="AA136" s="108"/>
      <c r="AB136" s="93"/>
      <c r="AC136" s="106"/>
      <c r="AD136" s="108"/>
      <c r="AE136" s="93"/>
      <c r="AF136" s="110"/>
      <c r="AG136" s="106"/>
      <c r="AH136" s="93"/>
      <c r="AI136" s="107"/>
      <c r="AJ136" s="108"/>
      <c r="AK136" s="93"/>
      <c r="AL136" s="107"/>
      <c r="AM136" s="106"/>
      <c r="AN136" s="93"/>
      <c r="AX136" s="100">
        <f t="shared" si="32"/>
        <v>0</v>
      </c>
      <c r="AY136" s="101">
        <v>1</v>
      </c>
      <c r="AZ136" s="102">
        <f t="shared" si="33"/>
        <v>1</v>
      </c>
    </row>
    <row r="137" spans="1:52" x14ac:dyDescent="0.25">
      <c r="A137" s="93">
        <v>135</v>
      </c>
      <c r="B137" s="113" t="str">
        <f>'DAFTAR KODE PERSEDIAAN'!B140</f>
        <v>Nama Barang135</v>
      </c>
      <c r="C137" s="94" t="str">
        <f>'DAFTAR KODE PERSEDIAAN'!C140</f>
        <v>a135</v>
      </c>
      <c r="D137" s="106"/>
      <c r="E137" s="106"/>
      <c r="F137" s="106"/>
      <c r="G137" s="93"/>
      <c r="H137" s="106"/>
      <c r="I137" s="106"/>
      <c r="J137" s="93"/>
      <c r="K137" s="106"/>
      <c r="L137" s="106"/>
      <c r="M137" s="93"/>
      <c r="N137" s="107"/>
      <c r="O137" s="106"/>
      <c r="P137" s="93"/>
      <c r="Q137" s="106"/>
      <c r="R137" s="106"/>
      <c r="S137" s="93"/>
      <c r="T137" s="106"/>
      <c r="U137" s="106"/>
      <c r="V137" s="93"/>
      <c r="W137" s="107"/>
      <c r="X137" s="108"/>
      <c r="Y137" s="93"/>
      <c r="Z137" s="106"/>
      <c r="AA137" s="108"/>
      <c r="AB137" s="93"/>
      <c r="AC137" s="106"/>
      <c r="AD137" s="108"/>
      <c r="AE137" s="93"/>
      <c r="AF137" s="107"/>
      <c r="AG137" s="106"/>
      <c r="AH137" s="93"/>
      <c r="AI137" s="107"/>
      <c r="AJ137" s="108"/>
      <c r="AK137" s="93"/>
      <c r="AL137" s="107"/>
      <c r="AM137" s="106"/>
      <c r="AN137" s="93"/>
      <c r="AX137" s="100">
        <f t="shared" si="32"/>
        <v>0</v>
      </c>
      <c r="AZ137" s="102">
        <f t="shared" si="33"/>
        <v>0</v>
      </c>
    </row>
    <row r="138" spans="1:52" x14ac:dyDescent="0.25">
      <c r="A138" s="93">
        <v>136</v>
      </c>
      <c r="B138" s="113" t="str">
        <f>'DAFTAR KODE PERSEDIAAN'!B141</f>
        <v>Nama Barang136</v>
      </c>
      <c r="C138" s="94" t="str">
        <f>'DAFTAR KODE PERSEDIAAN'!C141</f>
        <v>a136</v>
      </c>
      <c r="D138" s="106"/>
      <c r="E138" s="106"/>
      <c r="F138" s="106"/>
      <c r="G138" s="93"/>
      <c r="H138" s="106"/>
      <c r="I138" s="106"/>
      <c r="J138" s="93"/>
      <c r="K138" s="106"/>
      <c r="L138" s="106"/>
      <c r="M138" s="93"/>
      <c r="N138" s="107"/>
      <c r="O138" s="106"/>
      <c r="P138" s="93"/>
      <c r="Q138" s="106"/>
      <c r="R138" s="106"/>
      <c r="S138" s="93"/>
      <c r="T138" s="106"/>
      <c r="U138" s="106"/>
      <c r="V138" s="93"/>
      <c r="W138" s="107"/>
      <c r="X138" s="108"/>
      <c r="Y138" s="93"/>
      <c r="Z138" s="106"/>
      <c r="AA138" s="108"/>
      <c r="AB138" s="93"/>
      <c r="AC138" s="106"/>
      <c r="AD138" s="108"/>
      <c r="AE138" s="93"/>
      <c r="AF138" s="107"/>
      <c r="AG138" s="106"/>
      <c r="AH138" s="93"/>
      <c r="AI138" s="107"/>
      <c r="AJ138" s="108"/>
      <c r="AK138" s="93"/>
      <c r="AL138" s="107"/>
      <c r="AM138" s="106"/>
      <c r="AN138" s="93"/>
      <c r="AX138" s="100">
        <f t="shared" si="32"/>
        <v>0</v>
      </c>
      <c r="AZ138" s="102">
        <f t="shared" si="33"/>
        <v>0</v>
      </c>
    </row>
    <row r="139" spans="1:52" x14ac:dyDescent="0.25">
      <c r="A139" s="93">
        <v>137</v>
      </c>
      <c r="B139" s="113" t="str">
        <f>'DAFTAR KODE PERSEDIAAN'!B142</f>
        <v>Nama Barang137</v>
      </c>
      <c r="C139" s="94" t="str">
        <f>'DAFTAR KODE PERSEDIAAN'!C142</f>
        <v>a137</v>
      </c>
      <c r="D139" s="106"/>
      <c r="E139" s="106"/>
      <c r="F139" s="106"/>
      <c r="G139" s="93"/>
      <c r="H139" s="106"/>
      <c r="I139" s="106"/>
      <c r="J139" s="93"/>
      <c r="K139" s="106"/>
      <c r="L139" s="106"/>
      <c r="M139" s="93"/>
      <c r="N139" s="107"/>
      <c r="O139" s="106"/>
      <c r="P139" s="93"/>
      <c r="Q139" s="106"/>
      <c r="R139" s="106"/>
      <c r="S139" s="93"/>
      <c r="T139" s="106"/>
      <c r="U139" s="106"/>
      <c r="V139" s="93"/>
      <c r="W139" s="107"/>
      <c r="X139" s="108"/>
      <c r="Y139" s="93"/>
      <c r="Z139" s="106"/>
      <c r="AA139" s="108"/>
      <c r="AB139" s="93"/>
      <c r="AC139" s="106"/>
      <c r="AD139" s="108"/>
      <c r="AE139" s="93"/>
      <c r="AF139" s="110"/>
      <c r="AG139" s="106"/>
      <c r="AH139" s="93"/>
      <c r="AI139" s="107"/>
      <c r="AJ139" s="108"/>
      <c r="AK139" s="93"/>
      <c r="AL139" s="107"/>
      <c r="AM139" s="106"/>
      <c r="AN139" s="93"/>
      <c r="AX139" s="100">
        <f t="shared" si="32"/>
        <v>0</v>
      </c>
      <c r="AY139" s="101">
        <v>200</v>
      </c>
      <c r="AZ139" s="102">
        <f t="shared" si="33"/>
        <v>200</v>
      </c>
    </row>
    <row r="140" spans="1:52" x14ac:dyDescent="0.25">
      <c r="A140" s="93">
        <v>138</v>
      </c>
      <c r="B140" s="113" t="str">
        <f>'DAFTAR KODE PERSEDIAAN'!B143</f>
        <v>Nama Barang138</v>
      </c>
      <c r="C140" s="94" t="str">
        <f>'DAFTAR KODE PERSEDIAAN'!C143</f>
        <v>a138</v>
      </c>
      <c r="D140" s="106"/>
      <c r="E140" s="106"/>
      <c r="F140" s="106"/>
      <c r="G140" s="93"/>
      <c r="H140" s="106"/>
      <c r="I140" s="106"/>
      <c r="J140" s="93"/>
      <c r="K140" s="106"/>
      <c r="L140" s="106"/>
      <c r="M140" s="93"/>
      <c r="N140" s="107"/>
      <c r="O140" s="106"/>
      <c r="P140" s="93"/>
      <c r="Q140" s="106"/>
      <c r="R140" s="106"/>
      <c r="S140" s="93"/>
      <c r="T140" s="106"/>
      <c r="U140" s="106"/>
      <c r="V140" s="93"/>
      <c r="W140" s="107"/>
      <c r="X140" s="108"/>
      <c r="Y140" s="93"/>
      <c r="Z140" s="106"/>
      <c r="AA140" s="108"/>
      <c r="AB140" s="93"/>
      <c r="AC140" s="106"/>
      <c r="AD140" s="108"/>
      <c r="AE140" s="93"/>
      <c r="AF140" s="110"/>
      <c r="AG140" s="106"/>
      <c r="AH140" s="93"/>
      <c r="AI140" s="107"/>
      <c r="AJ140" s="108"/>
      <c r="AK140" s="93"/>
      <c r="AL140" s="107"/>
      <c r="AM140" s="106"/>
      <c r="AN140" s="93"/>
      <c r="AX140" s="100">
        <f t="shared" si="32"/>
        <v>0</v>
      </c>
      <c r="AY140" s="101">
        <v>200</v>
      </c>
      <c r="AZ140" s="102">
        <f t="shared" si="33"/>
        <v>200</v>
      </c>
    </row>
    <row r="141" spans="1:52" x14ac:dyDescent="0.25">
      <c r="A141" s="93">
        <v>139</v>
      </c>
      <c r="B141" s="113" t="str">
        <f>'DAFTAR KODE PERSEDIAAN'!B144</f>
        <v>Nama Barang139</v>
      </c>
      <c r="C141" s="94" t="str">
        <f>'DAFTAR KODE PERSEDIAAN'!C144</f>
        <v>a139</v>
      </c>
      <c r="D141" s="106"/>
      <c r="E141" s="106"/>
      <c r="F141" s="106"/>
      <c r="G141" s="93"/>
      <c r="H141" s="106"/>
      <c r="I141" s="106"/>
      <c r="J141" s="93"/>
      <c r="K141" s="106"/>
      <c r="L141" s="106"/>
      <c r="M141" s="93"/>
      <c r="N141" s="107"/>
      <c r="O141" s="106"/>
      <c r="P141" s="93"/>
      <c r="Q141" s="106"/>
      <c r="R141" s="106"/>
      <c r="S141" s="93"/>
      <c r="T141" s="106"/>
      <c r="U141" s="106"/>
      <c r="V141" s="93"/>
      <c r="W141" s="107"/>
      <c r="X141" s="108"/>
      <c r="Y141" s="93"/>
      <c r="Z141" s="106"/>
      <c r="AA141" s="108"/>
      <c r="AB141" s="93"/>
      <c r="AC141" s="106"/>
      <c r="AD141" s="108"/>
      <c r="AE141" s="93"/>
      <c r="AF141" s="110"/>
      <c r="AG141" s="106"/>
      <c r="AH141" s="93"/>
      <c r="AI141" s="107"/>
      <c r="AJ141" s="108"/>
      <c r="AK141" s="93"/>
      <c r="AL141" s="107"/>
      <c r="AM141" s="106"/>
      <c r="AN141" s="93"/>
      <c r="AT141" s="114"/>
      <c r="AX141" s="100">
        <f t="shared" si="32"/>
        <v>0</v>
      </c>
      <c r="AY141" s="101">
        <v>6</v>
      </c>
      <c r="AZ141" s="102">
        <f t="shared" si="33"/>
        <v>6</v>
      </c>
    </row>
    <row r="142" spans="1:52" x14ac:dyDescent="0.25">
      <c r="A142" s="93">
        <v>140</v>
      </c>
      <c r="B142" s="113" t="str">
        <f>'DAFTAR KODE PERSEDIAAN'!B145</f>
        <v>Nama Barang140</v>
      </c>
      <c r="C142" s="94" t="str">
        <f>'DAFTAR KODE PERSEDIAAN'!C145</f>
        <v>a140</v>
      </c>
      <c r="D142" s="106"/>
      <c r="E142" s="106"/>
      <c r="F142" s="106"/>
      <c r="G142" s="93"/>
      <c r="H142" s="106"/>
      <c r="I142" s="106"/>
      <c r="J142" s="93"/>
      <c r="K142" s="106"/>
      <c r="L142" s="106"/>
      <c r="M142" s="93"/>
      <c r="N142" s="107"/>
      <c r="O142" s="106"/>
      <c r="P142" s="93"/>
      <c r="Q142" s="106"/>
      <c r="R142" s="106"/>
      <c r="S142" s="93"/>
      <c r="T142" s="106"/>
      <c r="U142" s="106"/>
      <c r="V142" s="93"/>
      <c r="W142" s="107"/>
      <c r="X142" s="108"/>
      <c r="Y142" s="93"/>
      <c r="Z142" s="106"/>
      <c r="AA142" s="108"/>
      <c r="AB142" s="93"/>
      <c r="AC142" s="106"/>
      <c r="AD142" s="108"/>
      <c r="AE142" s="93"/>
      <c r="AF142" s="110"/>
      <c r="AG142" s="106"/>
      <c r="AH142" s="93"/>
      <c r="AI142" s="107"/>
      <c r="AJ142" s="108"/>
      <c r="AK142" s="93"/>
      <c r="AL142" s="107"/>
      <c r="AM142" s="106"/>
      <c r="AN142" s="93"/>
      <c r="AX142" s="100">
        <f t="shared" si="32"/>
        <v>0</v>
      </c>
      <c r="AY142" s="101">
        <v>3</v>
      </c>
      <c r="AZ142" s="102">
        <f t="shared" si="33"/>
        <v>3</v>
      </c>
    </row>
    <row r="143" spans="1:52" x14ac:dyDescent="0.25">
      <c r="A143" s="93">
        <v>141</v>
      </c>
      <c r="B143" s="113" t="str">
        <f>'DAFTAR KODE PERSEDIAAN'!B146</f>
        <v>Nama Barang141</v>
      </c>
      <c r="C143" s="94" t="str">
        <f>'DAFTAR KODE PERSEDIAAN'!C146</f>
        <v>a141</v>
      </c>
      <c r="D143" s="106"/>
      <c r="E143" s="106"/>
      <c r="F143" s="106"/>
      <c r="G143" s="93"/>
      <c r="H143" s="106"/>
      <c r="I143" s="106"/>
      <c r="J143" s="93"/>
      <c r="K143" s="106"/>
      <c r="L143" s="106"/>
      <c r="M143" s="93"/>
      <c r="N143" s="110"/>
      <c r="O143" s="106"/>
      <c r="P143" s="93"/>
      <c r="Q143" s="106"/>
      <c r="R143" s="106"/>
      <c r="S143" s="93"/>
      <c r="T143" s="106"/>
      <c r="U143" s="106"/>
      <c r="V143" s="93"/>
      <c r="W143" s="107"/>
      <c r="X143" s="108"/>
      <c r="Y143" s="93"/>
      <c r="Z143" s="106"/>
      <c r="AA143" s="108"/>
      <c r="AB143" s="93"/>
      <c r="AC143" s="106"/>
      <c r="AD143" s="108"/>
      <c r="AE143" s="93"/>
      <c r="AF143" s="107"/>
      <c r="AG143" s="106"/>
      <c r="AH143" s="93"/>
      <c r="AI143" s="107"/>
      <c r="AJ143" s="108"/>
      <c r="AK143" s="93"/>
      <c r="AL143" s="107"/>
      <c r="AM143" s="106"/>
      <c r="AN143" s="93"/>
      <c r="AT143" s="114"/>
      <c r="AX143" s="100" t="e">
        <f>AL143+AI143+N143+AC143+Z143+W143+T143+Q143+#REF!+K143+H143+E143</f>
        <v>#REF!</v>
      </c>
      <c r="AY143" s="101">
        <v>500</v>
      </c>
      <c r="AZ143" s="102" t="e">
        <f t="shared" si="33"/>
        <v>#REF!</v>
      </c>
    </row>
    <row r="144" spans="1:52" x14ac:dyDescent="0.25">
      <c r="A144" s="93">
        <v>142</v>
      </c>
      <c r="B144" s="113" t="str">
        <f>'DAFTAR KODE PERSEDIAAN'!B147</f>
        <v>Nama Barang142</v>
      </c>
      <c r="C144" s="94" t="str">
        <f>'DAFTAR KODE PERSEDIAAN'!C147</f>
        <v>a142</v>
      </c>
      <c r="D144" s="106"/>
      <c r="E144" s="106"/>
      <c r="F144" s="106"/>
      <c r="G144" s="93"/>
      <c r="H144" s="106"/>
      <c r="I144" s="106"/>
      <c r="J144" s="93"/>
      <c r="K144" s="106"/>
      <c r="L144" s="106"/>
      <c r="M144" s="93"/>
      <c r="N144" s="107"/>
      <c r="O144" s="106"/>
      <c r="P144" s="93"/>
      <c r="Q144" s="106"/>
      <c r="R144" s="106"/>
      <c r="S144" s="93"/>
      <c r="T144" s="106"/>
      <c r="U144" s="106"/>
      <c r="V144" s="93"/>
      <c r="W144" s="107"/>
      <c r="X144" s="108"/>
      <c r="Y144" s="93"/>
      <c r="Z144" s="106"/>
      <c r="AA144" s="108"/>
      <c r="AB144" s="93"/>
      <c r="AC144" s="106"/>
      <c r="AD144" s="108"/>
      <c r="AE144" s="93"/>
      <c r="AF144" s="110"/>
      <c r="AG144" s="106"/>
      <c r="AH144" s="93"/>
      <c r="AI144" s="107"/>
      <c r="AJ144" s="108"/>
      <c r="AK144" s="93"/>
      <c r="AL144" s="107"/>
      <c r="AM144" s="106"/>
      <c r="AN144" s="93"/>
      <c r="AT144" s="114"/>
      <c r="AX144" s="100">
        <f t="shared" si="32"/>
        <v>0</v>
      </c>
      <c r="AY144" s="101">
        <v>1000</v>
      </c>
      <c r="AZ144" s="102">
        <f t="shared" si="33"/>
        <v>1000</v>
      </c>
    </row>
    <row r="145" spans="1:52" x14ac:dyDescent="0.25">
      <c r="A145" s="93">
        <v>143</v>
      </c>
      <c r="B145" s="113" t="str">
        <f>'DAFTAR KODE PERSEDIAAN'!B148</f>
        <v>Nama Barang143</v>
      </c>
      <c r="C145" s="94" t="str">
        <f>'DAFTAR KODE PERSEDIAAN'!C148</f>
        <v>a143</v>
      </c>
      <c r="D145" s="106"/>
      <c r="E145" s="106"/>
      <c r="F145" s="106"/>
      <c r="G145" s="93"/>
      <c r="H145" s="106"/>
      <c r="I145" s="106"/>
      <c r="J145" s="93"/>
      <c r="K145" s="106"/>
      <c r="L145" s="106"/>
      <c r="M145" s="93"/>
      <c r="N145" s="107"/>
      <c r="O145" s="106"/>
      <c r="P145" s="93"/>
      <c r="Q145" s="106"/>
      <c r="R145" s="106"/>
      <c r="S145" s="93"/>
      <c r="T145" s="106"/>
      <c r="U145" s="106"/>
      <c r="V145" s="93"/>
      <c r="W145" s="107"/>
      <c r="X145" s="108"/>
      <c r="Y145" s="93"/>
      <c r="Z145" s="106"/>
      <c r="AA145" s="108"/>
      <c r="AB145" s="93"/>
      <c r="AC145" s="106"/>
      <c r="AD145" s="108"/>
      <c r="AE145" s="93"/>
      <c r="AF145" s="110"/>
      <c r="AG145" s="106"/>
      <c r="AH145" s="93"/>
      <c r="AI145" s="107"/>
      <c r="AJ145" s="108"/>
      <c r="AK145" s="93"/>
      <c r="AL145" s="107"/>
      <c r="AM145" s="106"/>
      <c r="AN145" s="93"/>
      <c r="AX145" s="100">
        <f t="shared" si="32"/>
        <v>0</v>
      </c>
      <c r="AY145" s="101">
        <v>200</v>
      </c>
      <c r="AZ145" s="102">
        <f t="shared" si="33"/>
        <v>200</v>
      </c>
    </row>
    <row r="146" spans="1:52" x14ac:dyDescent="0.25">
      <c r="A146" s="93">
        <v>144</v>
      </c>
      <c r="B146" s="113" t="str">
        <f>'DAFTAR KODE PERSEDIAAN'!B149</f>
        <v>Nama Barang144</v>
      </c>
      <c r="C146" s="94" t="str">
        <f>'DAFTAR KODE PERSEDIAAN'!C149</f>
        <v>a144</v>
      </c>
      <c r="D146" s="106"/>
      <c r="E146" s="106"/>
      <c r="F146" s="106"/>
      <c r="G146" s="93"/>
      <c r="H146" s="106"/>
      <c r="I146" s="106"/>
      <c r="J146" s="93"/>
      <c r="K146" s="106"/>
      <c r="L146" s="106"/>
      <c r="M146" s="93"/>
      <c r="N146" s="107"/>
      <c r="O146" s="106"/>
      <c r="P146" s="93"/>
      <c r="Q146" s="106"/>
      <c r="R146" s="106"/>
      <c r="S146" s="93"/>
      <c r="T146" s="106"/>
      <c r="U146" s="106"/>
      <c r="V146" s="93"/>
      <c r="W146" s="107"/>
      <c r="X146" s="108"/>
      <c r="Y146" s="93"/>
      <c r="Z146" s="106"/>
      <c r="AA146" s="108"/>
      <c r="AB146" s="93"/>
      <c r="AC146" s="106"/>
      <c r="AD146" s="108"/>
      <c r="AE146" s="93"/>
      <c r="AF146" s="107"/>
      <c r="AG146" s="106"/>
      <c r="AH146" s="93"/>
      <c r="AI146" s="107"/>
      <c r="AJ146" s="108"/>
      <c r="AK146" s="93"/>
      <c r="AL146" s="107"/>
      <c r="AM146" s="106"/>
      <c r="AN146" s="93"/>
      <c r="AX146" s="100">
        <f t="shared" si="32"/>
        <v>0</v>
      </c>
      <c r="AZ146" s="102">
        <f t="shared" si="33"/>
        <v>0</v>
      </c>
    </row>
    <row r="147" spans="1:52" x14ac:dyDescent="0.25">
      <c r="A147" s="93">
        <v>145</v>
      </c>
      <c r="B147" s="113" t="str">
        <f>'DAFTAR KODE PERSEDIAAN'!B150</f>
        <v>Nama Barang145</v>
      </c>
      <c r="C147" s="94" t="str">
        <f>'DAFTAR KODE PERSEDIAAN'!C150</f>
        <v>a145</v>
      </c>
    </row>
    <row r="148" spans="1:52" x14ac:dyDescent="0.25">
      <c r="A148" s="93">
        <v>146</v>
      </c>
      <c r="B148" s="113" t="str">
        <f>'DAFTAR KODE PERSEDIAAN'!B151</f>
        <v>Nama Barang146</v>
      </c>
      <c r="C148" s="94" t="str">
        <f>'DAFTAR KODE PERSEDIAAN'!C151</f>
        <v>a146</v>
      </c>
    </row>
    <row r="149" spans="1:52" x14ac:dyDescent="0.25">
      <c r="A149" s="93">
        <v>147</v>
      </c>
      <c r="B149" s="113" t="str">
        <f>'DAFTAR KODE PERSEDIAAN'!B152</f>
        <v>Nama Barang147</v>
      </c>
      <c r="C149" s="94" t="str">
        <f>'DAFTAR KODE PERSEDIAAN'!C152</f>
        <v>a147</v>
      </c>
    </row>
    <row r="150" spans="1:52" x14ac:dyDescent="0.25">
      <c r="A150" s="93">
        <v>148</v>
      </c>
      <c r="B150" s="113" t="str">
        <f>'DAFTAR KODE PERSEDIAAN'!B153</f>
        <v>Nama Barang148</v>
      </c>
      <c r="C150" s="94" t="str">
        <f>'DAFTAR KODE PERSEDIAAN'!C153</f>
        <v>a148</v>
      </c>
    </row>
    <row r="151" spans="1:52" x14ac:dyDescent="0.25">
      <c r="A151" s="93">
        <v>149</v>
      </c>
      <c r="B151" s="113" t="str">
        <f>'DAFTAR KODE PERSEDIAAN'!B154</f>
        <v>Nama Barang149</v>
      </c>
      <c r="C151" s="94" t="str">
        <f>'DAFTAR KODE PERSEDIAAN'!C154</f>
        <v>a149</v>
      </c>
    </row>
    <row r="152" spans="1:52" x14ac:dyDescent="0.25">
      <c r="A152" s="93">
        <v>150</v>
      </c>
      <c r="B152" s="113" t="str">
        <f>'DAFTAR KODE PERSEDIAAN'!B155</f>
        <v>Nama Barang150</v>
      </c>
      <c r="C152" s="94" t="str">
        <f>'DAFTAR KODE PERSEDIAAN'!C155</f>
        <v>a150</v>
      </c>
    </row>
    <row r="153" spans="1:52" x14ac:dyDescent="0.25">
      <c r="A153" s="93">
        <v>151</v>
      </c>
      <c r="B153" s="113" t="str">
        <f>'DAFTAR KODE PERSEDIAAN'!B156</f>
        <v>Nama Barang151</v>
      </c>
      <c r="C153" s="94" t="str">
        <f>'DAFTAR KODE PERSEDIAAN'!C156</f>
        <v>a151</v>
      </c>
    </row>
    <row r="154" spans="1:52" x14ac:dyDescent="0.25">
      <c r="A154" s="93">
        <v>152</v>
      </c>
      <c r="B154" s="113" t="str">
        <f>'DAFTAR KODE PERSEDIAAN'!B157</f>
        <v>Nama Barang152</v>
      </c>
      <c r="C154" s="94" t="str">
        <f>'DAFTAR KODE PERSEDIAAN'!C157</f>
        <v>a152</v>
      </c>
    </row>
    <row r="155" spans="1:52" x14ac:dyDescent="0.25">
      <c r="A155" s="93">
        <v>153</v>
      </c>
      <c r="B155" s="113" t="str">
        <f>'DAFTAR KODE PERSEDIAAN'!B158</f>
        <v>Nama Barang153</v>
      </c>
      <c r="C155" s="94" t="str">
        <f>'DAFTAR KODE PERSEDIAAN'!C158</f>
        <v>a153</v>
      </c>
    </row>
    <row r="156" spans="1:52" x14ac:dyDescent="0.25">
      <c r="A156" s="93">
        <v>154</v>
      </c>
      <c r="B156" s="113" t="str">
        <f>'DAFTAR KODE PERSEDIAAN'!B159</f>
        <v>Nama Barang154</v>
      </c>
      <c r="C156" s="94" t="str">
        <f>'DAFTAR KODE PERSEDIAAN'!C159</f>
        <v>a154</v>
      </c>
    </row>
    <row r="157" spans="1:52" x14ac:dyDescent="0.25">
      <c r="A157" s="93">
        <v>155</v>
      </c>
      <c r="B157" s="113" t="str">
        <f>'DAFTAR KODE PERSEDIAAN'!B160</f>
        <v>Nama Barang155</v>
      </c>
      <c r="C157" s="94" t="str">
        <f>'DAFTAR KODE PERSEDIAAN'!C160</f>
        <v>a155</v>
      </c>
    </row>
    <row r="158" spans="1:52" x14ac:dyDescent="0.25">
      <c r="A158" s="93">
        <v>156</v>
      </c>
      <c r="B158" s="113" t="str">
        <f>'DAFTAR KODE PERSEDIAAN'!B161</f>
        <v>Nama Barang156</v>
      </c>
      <c r="C158" s="94" t="str">
        <f>'DAFTAR KODE PERSEDIAAN'!C161</f>
        <v>a156</v>
      </c>
    </row>
    <row r="159" spans="1:52" x14ac:dyDescent="0.25">
      <c r="A159" s="93">
        <v>157</v>
      </c>
      <c r="B159" s="113" t="str">
        <f>'DAFTAR KODE PERSEDIAAN'!B162</f>
        <v>Nama Barang157</v>
      </c>
      <c r="C159" s="94" t="str">
        <f>'DAFTAR KODE PERSEDIAAN'!C162</f>
        <v>a157</v>
      </c>
    </row>
    <row r="160" spans="1:52" x14ac:dyDescent="0.25">
      <c r="A160" s="93">
        <v>158</v>
      </c>
      <c r="B160" s="113" t="str">
        <f>'DAFTAR KODE PERSEDIAAN'!B163</f>
        <v>Nama Barang158</v>
      </c>
      <c r="C160" s="94" t="str">
        <f>'DAFTAR KODE PERSEDIAAN'!C163</f>
        <v>a158</v>
      </c>
    </row>
    <row r="161" spans="1:3" s="99" customFormat="1" ht="15" x14ac:dyDescent="0.25">
      <c r="A161" s="93">
        <v>159</v>
      </c>
      <c r="B161" s="113" t="str">
        <f>'DAFTAR KODE PERSEDIAAN'!B164</f>
        <v>Nama Barang159</v>
      </c>
      <c r="C161" s="94" t="str">
        <f>'DAFTAR KODE PERSEDIAAN'!C164</f>
        <v>a159</v>
      </c>
    </row>
    <row r="162" spans="1:3" s="99" customFormat="1" ht="15" x14ac:dyDescent="0.25">
      <c r="A162" s="93">
        <v>160</v>
      </c>
      <c r="B162" s="113" t="str">
        <f>'DAFTAR KODE PERSEDIAAN'!B165</f>
        <v>Nama Barang160</v>
      </c>
      <c r="C162" s="94" t="str">
        <f>'DAFTAR KODE PERSEDIAAN'!C165</f>
        <v>a160</v>
      </c>
    </row>
    <row r="163" spans="1:3" s="99" customFormat="1" ht="15" x14ac:dyDescent="0.25">
      <c r="A163" s="93">
        <v>161</v>
      </c>
      <c r="B163" s="113" t="str">
        <f>'DAFTAR KODE PERSEDIAAN'!B166</f>
        <v>Nama Barang161</v>
      </c>
      <c r="C163" s="94" t="str">
        <f>'DAFTAR KODE PERSEDIAAN'!C166</f>
        <v>a161</v>
      </c>
    </row>
    <row r="164" spans="1:3" s="99" customFormat="1" ht="15" x14ac:dyDescent="0.25">
      <c r="A164" s="93">
        <v>162</v>
      </c>
      <c r="B164" s="113" t="str">
        <f>'DAFTAR KODE PERSEDIAAN'!B167</f>
        <v>Nama Barang162</v>
      </c>
      <c r="C164" s="94" t="str">
        <f>'DAFTAR KODE PERSEDIAAN'!C167</f>
        <v>a162</v>
      </c>
    </row>
    <row r="165" spans="1:3" s="99" customFormat="1" ht="15" x14ac:dyDescent="0.25">
      <c r="A165" s="93">
        <v>163</v>
      </c>
      <c r="B165" s="113" t="str">
        <f>'DAFTAR KODE PERSEDIAAN'!B168</f>
        <v>Nama Barang163</v>
      </c>
      <c r="C165" s="94" t="str">
        <f>'DAFTAR KODE PERSEDIAAN'!C168</f>
        <v>a163</v>
      </c>
    </row>
    <row r="166" spans="1:3" s="99" customFormat="1" ht="15" x14ac:dyDescent="0.25">
      <c r="A166" s="93">
        <v>164</v>
      </c>
      <c r="B166" s="113" t="str">
        <f>'DAFTAR KODE PERSEDIAAN'!B169</f>
        <v>Nama Barang164</v>
      </c>
      <c r="C166" s="94" t="str">
        <f>'DAFTAR KODE PERSEDIAAN'!C169</f>
        <v>a164</v>
      </c>
    </row>
    <row r="167" spans="1:3" s="99" customFormat="1" ht="15" x14ac:dyDescent="0.25">
      <c r="A167" s="93">
        <v>165</v>
      </c>
      <c r="B167" s="113" t="str">
        <f>'DAFTAR KODE PERSEDIAAN'!B170</f>
        <v>Nama Barang165</v>
      </c>
      <c r="C167" s="94" t="str">
        <f>'DAFTAR KODE PERSEDIAAN'!C170</f>
        <v>a165</v>
      </c>
    </row>
    <row r="168" spans="1:3" s="99" customFormat="1" ht="15" x14ac:dyDescent="0.25">
      <c r="A168" s="93">
        <v>166</v>
      </c>
      <c r="B168" s="113" t="str">
        <f>'DAFTAR KODE PERSEDIAAN'!B171</f>
        <v>Nama Barang166</v>
      </c>
      <c r="C168" s="94" t="str">
        <f>'DAFTAR KODE PERSEDIAAN'!C171</f>
        <v>a166</v>
      </c>
    </row>
    <row r="169" spans="1:3" s="99" customFormat="1" ht="15" x14ac:dyDescent="0.25">
      <c r="A169" s="93">
        <v>167</v>
      </c>
      <c r="B169" s="113" t="str">
        <f>'DAFTAR KODE PERSEDIAAN'!B172</f>
        <v>Nama Barang167</v>
      </c>
      <c r="C169" s="94" t="str">
        <f>'DAFTAR KODE PERSEDIAAN'!C172</f>
        <v>a167</v>
      </c>
    </row>
    <row r="170" spans="1:3" s="99" customFormat="1" ht="15" x14ac:dyDescent="0.25">
      <c r="A170" s="93">
        <v>168</v>
      </c>
      <c r="B170" s="113" t="str">
        <f>'DAFTAR KODE PERSEDIAAN'!B173</f>
        <v>Nama Barang168</v>
      </c>
      <c r="C170" s="94" t="str">
        <f>'DAFTAR KODE PERSEDIAAN'!C173</f>
        <v>a168</v>
      </c>
    </row>
    <row r="171" spans="1:3" s="99" customFormat="1" ht="15" x14ac:dyDescent="0.25">
      <c r="A171" s="93">
        <v>169</v>
      </c>
      <c r="B171" s="113" t="str">
        <f>'DAFTAR KODE PERSEDIAAN'!B174</f>
        <v>Nama Barang169</v>
      </c>
      <c r="C171" s="94" t="str">
        <f>'DAFTAR KODE PERSEDIAAN'!C174</f>
        <v>a169</v>
      </c>
    </row>
    <row r="172" spans="1:3" s="99" customFormat="1" ht="15" x14ac:dyDescent="0.25">
      <c r="A172" s="93">
        <v>170</v>
      </c>
      <c r="B172" s="113" t="str">
        <f>'DAFTAR KODE PERSEDIAAN'!B175</f>
        <v>Nama Barang170</v>
      </c>
      <c r="C172" s="94" t="str">
        <f>'DAFTAR KODE PERSEDIAAN'!C175</f>
        <v>a170</v>
      </c>
    </row>
    <row r="173" spans="1:3" s="99" customFormat="1" ht="15" x14ac:dyDescent="0.25">
      <c r="A173" s="93">
        <v>171</v>
      </c>
      <c r="B173" s="113" t="str">
        <f>'DAFTAR KODE PERSEDIAAN'!B176</f>
        <v>Nama Barang171</v>
      </c>
      <c r="C173" s="94" t="str">
        <f>'DAFTAR KODE PERSEDIAAN'!C176</f>
        <v>a171</v>
      </c>
    </row>
    <row r="174" spans="1:3" s="99" customFormat="1" ht="15" x14ac:dyDescent="0.25">
      <c r="A174" s="93">
        <v>172</v>
      </c>
      <c r="B174" s="113" t="str">
        <f>'DAFTAR KODE PERSEDIAAN'!B177</f>
        <v>Nama Barang172</v>
      </c>
      <c r="C174" s="94" t="str">
        <f>'DAFTAR KODE PERSEDIAAN'!C177</f>
        <v>a172</v>
      </c>
    </row>
    <row r="175" spans="1:3" s="99" customFormat="1" ht="15" x14ac:dyDescent="0.25">
      <c r="A175" s="93">
        <v>173</v>
      </c>
      <c r="B175" s="113" t="str">
        <f>'DAFTAR KODE PERSEDIAAN'!B178</f>
        <v>Nama Barang173</v>
      </c>
      <c r="C175" s="94" t="str">
        <f>'DAFTAR KODE PERSEDIAAN'!C178</f>
        <v>a173</v>
      </c>
    </row>
    <row r="176" spans="1:3" s="99" customFormat="1" ht="15" x14ac:dyDescent="0.25">
      <c r="A176" s="93">
        <v>174</v>
      </c>
      <c r="B176" s="113" t="str">
        <f>'DAFTAR KODE PERSEDIAAN'!B179</f>
        <v>Nama Barang174</v>
      </c>
      <c r="C176" s="94" t="str">
        <f>'DAFTAR KODE PERSEDIAAN'!C179</f>
        <v>a174</v>
      </c>
    </row>
    <row r="177" spans="1:3" s="99" customFormat="1" ht="15" x14ac:dyDescent="0.25">
      <c r="A177" s="93">
        <v>175</v>
      </c>
      <c r="B177" s="113" t="str">
        <f>'DAFTAR KODE PERSEDIAAN'!B180</f>
        <v>Nama Barang175</v>
      </c>
      <c r="C177" s="94" t="str">
        <f>'DAFTAR KODE PERSEDIAAN'!C180</f>
        <v>a175</v>
      </c>
    </row>
    <row r="178" spans="1:3" s="99" customFormat="1" ht="15" x14ac:dyDescent="0.25">
      <c r="A178" s="93">
        <v>176</v>
      </c>
      <c r="B178" s="113" t="str">
        <f>'DAFTAR KODE PERSEDIAAN'!B181</f>
        <v>Nama Barang176</v>
      </c>
      <c r="C178" s="94" t="str">
        <f>'DAFTAR KODE PERSEDIAAN'!C181</f>
        <v>a176</v>
      </c>
    </row>
    <row r="179" spans="1:3" s="99" customFormat="1" ht="15" x14ac:dyDescent="0.25">
      <c r="A179" s="93">
        <v>177</v>
      </c>
      <c r="B179" s="113" t="str">
        <f>'DAFTAR KODE PERSEDIAAN'!B182</f>
        <v>Nama Barang177</v>
      </c>
      <c r="C179" s="94" t="str">
        <f>'DAFTAR KODE PERSEDIAAN'!C182</f>
        <v>a177</v>
      </c>
    </row>
    <row r="180" spans="1:3" s="99" customFormat="1" ht="15" x14ac:dyDescent="0.25">
      <c r="A180" s="93">
        <v>178</v>
      </c>
      <c r="B180" s="113" t="str">
        <f>'DAFTAR KODE PERSEDIAAN'!B183</f>
        <v>Nama Barang178</v>
      </c>
      <c r="C180" s="94" t="str">
        <f>'DAFTAR KODE PERSEDIAAN'!C183</f>
        <v>a178</v>
      </c>
    </row>
    <row r="181" spans="1:3" s="99" customFormat="1" ht="15" x14ac:dyDescent="0.25">
      <c r="A181" s="93">
        <v>179</v>
      </c>
      <c r="B181" s="113" t="str">
        <f>'DAFTAR KODE PERSEDIAAN'!B184</f>
        <v>Nama Barang179</v>
      </c>
      <c r="C181" s="94" t="str">
        <f>'DAFTAR KODE PERSEDIAAN'!C184</f>
        <v>a179</v>
      </c>
    </row>
    <row r="182" spans="1:3" s="99" customFormat="1" ht="15" x14ac:dyDescent="0.25">
      <c r="A182" s="93">
        <v>180</v>
      </c>
      <c r="B182" s="113" t="str">
        <f>'DAFTAR KODE PERSEDIAAN'!B185</f>
        <v>Nama Barang180</v>
      </c>
      <c r="C182" s="94" t="str">
        <f>'DAFTAR KODE PERSEDIAAN'!C185</f>
        <v>a180</v>
      </c>
    </row>
    <row r="183" spans="1:3" s="99" customFormat="1" ht="15" x14ac:dyDescent="0.25">
      <c r="A183" s="93">
        <v>181</v>
      </c>
      <c r="B183" s="113" t="str">
        <f>'DAFTAR KODE PERSEDIAAN'!B186</f>
        <v>Nama Barang181</v>
      </c>
      <c r="C183" s="94" t="str">
        <f>'DAFTAR KODE PERSEDIAAN'!C186</f>
        <v>a181</v>
      </c>
    </row>
    <row r="184" spans="1:3" s="99" customFormat="1" ht="15" x14ac:dyDescent="0.25">
      <c r="A184" s="93">
        <v>182</v>
      </c>
      <c r="B184" s="113" t="str">
        <f>'DAFTAR KODE PERSEDIAAN'!B187</f>
        <v>Nama Barang182</v>
      </c>
      <c r="C184" s="94" t="str">
        <f>'DAFTAR KODE PERSEDIAAN'!C187</f>
        <v>a182</v>
      </c>
    </row>
    <row r="185" spans="1:3" s="99" customFormat="1" ht="15" x14ac:dyDescent="0.25">
      <c r="A185" s="93">
        <v>183</v>
      </c>
      <c r="B185" s="113" t="str">
        <f>'DAFTAR KODE PERSEDIAAN'!B188</f>
        <v>Nama Barang183</v>
      </c>
      <c r="C185" s="94" t="str">
        <f>'DAFTAR KODE PERSEDIAAN'!C188</f>
        <v>a183</v>
      </c>
    </row>
    <row r="186" spans="1:3" s="99" customFormat="1" ht="15" x14ac:dyDescent="0.25">
      <c r="A186" s="93">
        <v>184</v>
      </c>
      <c r="B186" s="113" t="str">
        <f>'DAFTAR KODE PERSEDIAAN'!B189</f>
        <v>Nama Barang184</v>
      </c>
      <c r="C186" s="94" t="str">
        <f>'DAFTAR KODE PERSEDIAAN'!C189</f>
        <v>a184</v>
      </c>
    </row>
    <row r="187" spans="1:3" s="99" customFormat="1" ht="15" x14ac:dyDescent="0.25">
      <c r="A187" s="93">
        <v>185</v>
      </c>
      <c r="B187" s="113" t="str">
        <f>'DAFTAR KODE PERSEDIAAN'!B190</f>
        <v>Nama Barang185</v>
      </c>
      <c r="C187" s="94" t="str">
        <f>'DAFTAR KODE PERSEDIAAN'!C190</f>
        <v>a185</v>
      </c>
    </row>
    <row r="188" spans="1:3" s="99" customFormat="1" ht="15" x14ac:dyDescent="0.25">
      <c r="A188" s="93">
        <v>186</v>
      </c>
      <c r="B188" s="113" t="str">
        <f>'DAFTAR KODE PERSEDIAAN'!B191</f>
        <v>Nama Barang186</v>
      </c>
      <c r="C188" s="94" t="str">
        <f>'DAFTAR KODE PERSEDIAAN'!C191</f>
        <v>a186</v>
      </c>
    </row>
    <row r="189" spans="1:3" s="99" customFormat="1" ht="15" x14ac:dyDescent="0.25">
      <c r="A189" s="93">
        <v>187</v>
      </c>
      <c r="B189" s="113" t="str">
        <f>'DAFTAR KODE PERSEDIAAN'!B192</f>
        <v>Nama Barang187</v>
      </c>
      <c r="C189" s="94" t="str">
        <f>'DAFTAR KODE PERSEDIAAN'!C192</f>
        <v>a187</v>
      </c>
    </row>
    <row r="190" spans="1:3" s="99" customFormat="1" ht="15" x14ac:dyDescent="0.25">
      <c r="A190" s="93">
        <v>188</v>
      </c>
      <c r="B190" s="113" t="str">
        <f>'DAFTAR KODE PERSEDIAAN'!B193</f>
        <v>Nama Barang188</v>
      </c>
      <c r="C190" s="94" t="str">
        <f>'DAFTAR KODE PERSEDIAAN'!C193</f>
        <v>a188</v>
      </c>
    </row>
    <row r="191" spans="1:3" s="99" customFormat="1" ht="15" x14ac:dyDescent="0.25">
      <c r="A191" s="93">
        <v>189</v>
      </c>
      <c r="B191" s="113" t="str">
        <f>'DAFTAR KODE PERSEDIAAN'!B194</f>
        <v>Nama Barang189</v>
      </c>
      <c r="C191" s="94" t="str">
        <f>'DAFTAR KODE PERSEDIAAN'!C194</f>
        <v>a189</v>
      </c>
    </row>
    <row r="192" spans="1:3" s="99" customFormat="1" ht="15" x14ac:dyDescent="0.25">
      <c r="A192" s="93">
        <v>190</v>
      </c>
      <c r="B192" s="113" t="str">
        <f>'DAFTAR KODE PERSEDIAAN'!B195</f>
        <v>Nama Barang190</v>
      </c>
      <c r="C192" s="94" t="str">
        <f>'DAFTAR KODE PERSEDIAAN'!C195</f>
        <v>a190</v>
      </c>
    </row>
    <row r="193" spans="1:3" s="99" customFormat="1" ht="15" x14ac:dyDescent="0.25">
      <c r="A193" s="93">
        <v>191</v>
      </c>
      <c r="B193" s="113" t="str">
        <f>'DAFTAR KODE PERSEDIAAN'!B196</f>
        <v>Nama Barang191</v>
      </c>
      <c r="C193" s="94" t="str">
        <f>'DAFTAR KODE PERSEDIAAN'!C196</f>
        <v>a191</v>
      </c>
    </row>
    <row r="194" spans="1:3" s="99" customFormat="1" ht="15" x14ac:dyDescent="0.25">
      <c r="A194" s="93">
        <v>192</v>
      </c>
      <c r="B194" s="113" t="str">
        <f>'DAFTAR KODE PERSEDIAAN'!B197</f>
        <v>Nama Barang192</v>
      </c>
      <c r="C194" s="94" t="str">
        <f>'DAFTAR KODE PERSEDIAAN'!C197</f>
        <v>a192</v>
      </c>
    </row>
    <row r="195" spans="1:3" s="99" customFormat="1" ht="15" x14ac:dyDescent="0.25">
      <c r="A195" s="93">
        <v>193</v>
      </c>
      <c r="B195" s="113" t="str">
        <f>'DAFTAR KODE PERSEDIAAN'!B198</f>
        <v>Nama Barang193</v>
      </c>
      <c r="C195" s="94" t="str">
        <f>'DAFTAR KODE PERSEDIAAN'!C198</f>
        <v>a193</v>
      </c>
    </row>
    <row r="196" spans="1:3" s="99" customFormat="1" ht="15" x14ac:dyDescent="0.25">
      <c r="A196" s="93">
        <v>194</v>
      </c>
      <c r="B196" s="113" t="str">
        <f>'DAFTAR KODE PERSEDIAAN'!B199</f>
        <v>Nama Barang194</v>
      </c>
      <c r="C196" s="94" t="str">
        <f>'DAFTAR KODE PERSEDIAAN'!C199</f>
        <v>a194</v>
      </c>
    </row>
    <row r="197" spans="1:3" s="99" customFormat="1" ht="15" x14ac:dyDescent="0.25">
      <c r="A197" s="93">
        <v>195</v>
      </c>
      <c r="B197" s="113" t="str">
        <f>'DAFTAR KODE PERSEDIAAN'!B200</f>
        <v>Nama Barang195</v>
      </c>
      <c r="C197" s="94" t="str">
        <f>'DAFTAR KODE PERSEDIAAN'!C200</f>
        <v>a195</v>
      </c>
    </row>
    <row r="198" spans="1:3" s="99" customFormat="1" ht="15" x14ac:dyDescent="0.25">
      <c r="A198" s="93">
        <v>196</v>
      </c>
      <c r="B198" s="113" t="str">
        <f>'DAFTAR KODE PERSEDIAAN'!B201</f>
        <v>Nama Barang196</v>
      </c>
      <c r="C198" s="94" t="str">
        <f>'DAFTAR KODE PERSEDIAAN'!C201</f>
        <v>a196</v>
      </c>
    </row>
    <row r="199" spans="1:3" s="99" customFormat="1" ht="15" x14ac:dyDescent="0.25">
      <c r="A199" s="93">
        <v>197</v>
      </c>
      <c r="B199" s="113" t="str">
        <f>'DAFTAR KODE PERSEDIAAN'!B202</f>
        <v>Nama Barang197</v>
      </c>
      <c r="C199" s="94" t="str">
        <f>'DAFTAR KODE PERSEDIAAN'!C202</f>
        <v>a197</v>
      </c>
    </row>
    <row r="200" spans="1:3" s="99" customFormat="1" ht="15" x14ac:dyDescent="0.25">
      <c r="A200" s="93">
        <v>198</v>
      </c>
      <c r="B200" s="113" t="str">
        <f>'DAFTAR KODE PERSEDIAAN'!B203</f>
        <v>Nama Barang198</v>
      </c>
      <c r="C200" s="94" t="str">
        <f>'DAFTAR KODE PERSEDIAAN'!C203</f>
        <v>a198</v>
      </c>
    </row>
    <row r="201" spans="1:3" s="99" customFormat="1" ht="15" x14ac:dyDescent="0.25">
      <c r="A201" s="93">
        <v>199</v>
      </c>
      <c r="B201" s="113" t="str">
        <f>'DAFTAR KODE PERSEDIAAN'!B204</f>
        <v>Nama Barang199</v>
      </c>
      <c r="C201" s="94" t="str">
        <f>'DAFTAR KODE PERSEDIAAN'!C204</f>
        <v>a199</v>
      </c>
    </row>
    <row r="202" spans="1:3" s="99" customFormat="1" ht="15" x14ac:dyDescent="0.25">
      <c r="A202" s="93">
        <v>200</v>
      </c>
      <c r="B202" s="113" t="str">
        <f>'DAFTAR KODE PERSEDIAAN'!B205</f>
        <v>Nama Barang200</v>
      </c>
      <c r="C202" s="94" t="str">
        <f>'DAFTAR KODE PERSEDIAAN'!C205</f>
        <v>a200</v>
      </c>
    </row>
  </sheetData>
  <mergeCells count="19">
    <mergeCell ref="AZ1:AZ2"/>
    <mergeCell ref="AC1:AE1"/>
    <mergeCell ref="AF1:AH1"/>
    <mergeCell ref="AI1:AK1"/>
    <mergeCell ref="AL1:AN1"/>
    <mergeCell ref="AX1:AX2"/>
    <mergeCell ref="AY1:AY2"/>
    <mergeCell ref="Z1:AB1"/>
    <mergeCell ref="A1:A2"/>
    <mergeCell ref="B1:B2"/>
    <mergeCell ref="C1:C2"/>
    <mergeCell ref="D1:D2"/>
    <mergeCell ref="E1:G1"/>
    <mergeCell ref="H1:J1"/>
    <mergeCell ref="K1:M1"/>
    <mergeCell ref="N1:P1"/>
    <mergeCell ref="Q1:S1"/>
    <mergeCell ref="T1:V1"/>
    <mergeCell ref="W1:Y1"/>
  </mergeCells>
  <pageMargins left="0.7" right="0.7" top="0.75" bottom="0.75" header="0.3" footer="0.3"/>
  <pageSetup orientation="portrait" horizontalDpi="4294967293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PERSEDIAAN'!B35</f>
        <v>Nama Barang30</v>
      </c>
    </row>
    <row r="9" spans="1:12" x14ac:dyDescent="0.2">
      <c r="A9" s="42" t="s">
        <v>7</v>
      </c>
      <c r="B9" s="42" t="s">
        <v>2</v>
      </c>
      <c r="C9" s="62" t="str">
        <f>'DAFTAR KODE PERSEDIAAN'!C35</f>
        <v>a30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AWAL'!D35</f>
        <v>0</v>
      </c>
      <c r="H16" s="143">
        <f>'INPUT SALDO AWAL'!E35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53:C53"/>
    <mergeCell ref="B44:C44"/>
    <mergeCell ref="B52:C52"/>
    <mergeCell ref="B50:C50"/>
    <mergeCell ref="B47:C47"/>
    <mergeCell ref="B48:C48"/>
    <mergeCell ref="B45:C45"/>
    <mergeCell ref="B46:C46"/>
    <mergeCell ref="B49:C49"/>
    <mergeCell ref="B51:C51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79" orientation="landscape" horizontalDpi="4294967293" r:id="rId1"/>
  <headerFooter>
    <oddHeader>&amp;R47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PERSEDIAAN'!B36</f>
        <v>Nama Barang31</v>
      </c>
    </row>
    <row r="9" spans="1:12" x14ac:dyDescent="0.2">
      <c r="A9" s="42" t="s">
        <v>7</v>
      </c>
      <c r="B9" s="42" t="s">
        <v>2</v>
      </c>
      <c r="C9" s="62" t="str">
        <f>'DAFTAR KODE PERSEDIAAN'!C36</f>
        <v>a31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AWAL'!D36</f>
        <v>0</v>
      </c>
      <c r="H16" s="143">
        <f>'INPUT SALDO AWAL'!E36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20:C20"/>
    <mergeCell ref="B18:C18"/>
    <mergeCell ref="B16:C16"/>
    <mergeCell ref="B17:C17"/>
    <mergeCell ref="B19:C1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L64"/>
  <sheetViews>
    <sheetView view="pageBreakPreview" topLeftCell="A46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PERSEDIAAN'!B37</f>
        <v>Nama Barang32</v>
      </c>
    </row>
    <row r="9" spans="1:12" x14ac:dyDescent="0.2">
      <c r="A9" s="42" t="s">
        <v>7</v>
      </c>
      <c r="B9" s="42" t="s">
        <v>2</v>
      </c>
      <c r="C9" s="62" t="str">
        <f>'DAFTAR KODE PERSEDIAAN'!C37</f>
        <v>a32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AWAL'!D37</f>
        <v>0</v>
      </c>
      <c r="H16" s="143">
        <f>'INPUT SALDO AWAL'!E37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3:C23"/>
    <mergeCell ref="B15:C15"/>
    <mergeCell ref="B20:C20"/>
    <mergeCell ref="B18:C18"/>
    <mergeCell ref="B16:C16"/>
    <mergeCell ref="B17:C17"/>
    <mergeCell ref="B19:C19"/>
    <mergeCell ref="B21:C21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0" orientation="landscape" horizontalDpi="4294967293" r:id="rId1"/>
  <headerFooter>
    <oddHeader>&amp;R47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PERSEDIAAN'!B38</f>
        <v>Nama Barang33</v>
      </c>
    </row>
    <row r="9" spans="1:12" x14ac:dyDescent="0.2">
      <c r="A9" s="42" t="s">
        <v>7</v>
      </c>
      <c r="B9" s="42" t="s">
        <v>2</v>
      </c>
      <c r="C9" s="62" t="str">
        <f>'DAFTAR KODE PERSEDIAAN'!C38</f>
        <v>a33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AWAL'!D38</f>
        <v>0</v>
      </c>
      <c r="H16" s="143">
        <f>'INPUT SALDO AWAL'!E38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15:C15"/>
    <mergeCell ref="B19:C19"/>
    <mergeCell ref="B20:C20"/>
    <mergeCell ref="B18:C18"/>
    <mergeCell ref="B16:C16"/>
    <mergeCell ref="B17:C17"/>
    <mergeCell ref="B21:C21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3:C23"/>
    <mergeCell ref="B44:C44"/>
    <mergeCell ref="B45:C45"/>
    <mergeCell ref="B46:C46"/>
    <mergeCell ref="B47:C47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53:C53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6" orientation="landscape" horizontalDpi="4294967293" r:id="rId1"/>
  <headerFooter>
    <oddHeader>&amp;R47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L64"/>
  <sheetViews>
    <sheetView view="pageBreakPreview" topLeftCell="A31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PERSEDIAAN'!B39</f>
        <v>Nama Barang34</v>
      </c>
    </row>
    <row r="9" spans="1:12" x14ac:dyDescent="0.2">
      <c r="A9" s="42" t="s">
        <v>7</v>
      </c>
      <c r="B9" s="42" t="s">
        <v>2</v>
      </c>
      <c r="C9" s="62" t="str">
        <f>'DAFTAR KODE PERSEDIAAN'!C39</f>
        <v>a34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AWAL'!D39</f>
        <v>0</v>
      </c>
      <c r="H16" s="143">
        <f>'INPUT SALDO AWAL'!E39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15:C15"/>
    <mergeCell ref="B19:C19"/>
    <mergeCell ref="B20:C20"/>
    <mergeCell ref="B18:C18"/>
    <mergeCell ref="B16:C16"/>
    <mergeCell ref="B17:C17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50:C50"/>
    <mergeCell ref="B51:C51"/>
    <mergeCell ref="B52:C52"/>
    <mergeCell ref="B53:C53"/>
    <mergeCell ref="B23:C23"/>
    <mergeCell ref="B46:C46"/>
    <mergeCell ref="B47:C47"/>
    <mergeCell ref="B48:C48"/>
    <mergeCell ref="B49:C49"/>
    <mergeCell ref="B45:C45"/>
    <mergeCell ref="B44:C44"/>
    <mergeCell ref="B24:C24"/>
    <mergeCell ref="B25:C25"/>
    <mergeCell ref="B26:C26"/>
    <mergeCell ref="B27:C27"/>
    <mergeCell ref="B28:C28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6" orientation="landscape" horizontalDpi="4294967293" r:id="rId1"/>
  <headerFooter>
    <oddHeader>&amp;R47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PERSEDIAAN'!B40</f>
        <v>Nama Barang35</v>
      </c>
    </row>
    <row r="9" spans="1:12" x14ac:dyDescent="0.2">
      <c r="A9" s="42" t="s">
        <v>7</v>
      </c>
      <c r="B9" s="42" t="s">
        <v>2</v>
      </c>
      <c r="C9" s="62" t="str">
        <f>'DAFTAR KODE PERSEDIAAN'!C40</f>
        <v>a35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AWAL'!D40</f>
        <v>0</v>
      </c>
      <c r="H16" s="143">
        <f>'INPUT SALDO AWAL'!E40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9" orientation="landscape" horizontalDpi="4294967293" r:id="rId1"/>
  <headerFooter>
    <oddHeader>&amp;R47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L64"/>
  <sheetViews>
    <sheetView view="pageBreakPreview" topLeftCell="A31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PERSEDIAAN'!B41</f>
        <v>Nama Barang36</v>
      </c>
    </row>
    <row r="9" spans="1:12" x14ac:dyDescent="0.2">
      <c r="A9" s="42" t="s">
        <v>7</v>
      </c>
      <c r="B9" s="42" t="s">
        <v>2</v>
      </c>
      <c r="C9" s="62" t="str">
        <f>'DAFTAR KODE PERSEDIAAN'!C41</f>
        <v>a36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AWAL'!D41</f>
        <v>0</v>
      </c>
      <c r="H16" s="143">
        <f>'INPUT SALDO AWAL'!E41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20:C20"/>
    <mergeCell ref="B18:C18"/>
    <mergeCell ref="B16:C16"/>
    <mergeCell ref="B17:C17"/>
    <mergeCell ref="B19:C1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6" orientation="landscape" horizontalDpi="4294967293" r:id="rId1"/>
  <headerFooter>
    <oddHeader>&amp;R47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PERSEDIAAN'!B42</f>
        <v>Nama Barang37</v>
      </c>
    </row>
    <row r="9" spans="1:12" x14ac:dyDescent="0.2">
      <c r="A9" s="42" t="s">
        <v>7</v>
      </c>
      <c r="B9" s="42" t="s">
        <v>2</v>
      </c>
      <c r="C9" s="62" t="str">
        <f>'DAFTAR KODE PERSEDIAAN'!C42</f>
        <v>a37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AWAL'!D42</f>
        <v>0</v>
      </c>
      <c r="H16" s="143">
        <f>'INPUT SALDO AWAL'!E42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9" orientation="landscape" horizontalDpi="4294967293" r:id="rId1"/>
  <headerFooter>
    <oddHeader>&amp;R47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PERSEDIAAN'!B43</f>
        <v>Nama Barang38</v>
      </c>
    </row>
    <row r="9" spans="1:12" x14ac:dyDescent="0.2">
      <c r="A9" s="42" t="s">
        <v>7</v>
      </c>
      <c r="B9" s="42" t="s">
        <v>2</v>
      </c>
      <c r="C9" s="62" t="str">
        <f>'DAFTAR KODE PERSEDIAAN'!C43</f>
        <v>a38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AWAL'!D43</f>
        <v>0</v>
      </c>
      <c r="H16" s="143">
        <f>'INPUT SALDO AWAL'!E43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18:C18"/>
    <mergeCell ref="B16:C16"/>
    <mergeCell ref="B17:C17"/>
    <mergeCell ref="B20:C20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6" orientation="landscape" horizontalDpi="4294967293" r:id="rId1"/>
  <headerFooter>
    <oddHeader>&amp;R47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PERSEDIAAN'!B44</f>
        <v>Nama Barang39</v>
      </c>
    </row>
    <row r="9" spans="1:12" x14ac:dyDescent="0.2">
      <c r="A9" s="42" t="s">
        <v>7</v>
      </c>
      <c r="B9" s="42" t="s">
        <v>2</v>
      </c>
      <c r="C9" s="62" t="str">
        <f>'DAFTAR KODE PERSEDIAAN'!C44</f>
        <v>a39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AWAL'!D44</f>
        <v>0</v>
      </c>
      <c r="H16" s="143">
        <f>'INPUT SALDO AWAL'!E44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3:C23"/>
    <mergeCell ref="B15:C15"/>
    <mergeCell ref="B19:C19"/>
    <mergeCell ref="B20:C20"/>
    <mergeCell ref="B18:C18"/>
    <mergeCell ref="B16:C16"/>
    <mergeCell ref="B17:C17"/>
    <mergeCell ref="B21:C21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5" orientation="landscape" horizontalDpi="4294967293" r:id="rId1"/>
  <headerFooter>
    <oddHeader>&amp;R47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1"/>
  <sheetViews>
    <sheetView zoomScale="85" zoomScaleNormal="85" workbookViewId="0">
      <selection sqref="A1:XFD1048576"/>
    </sheetView>
  </sheetViews>
  <sheetFormatPr defaultRowHeight="15" x14ac:dyDescent="0.25"/>
  <cols>
    <col min="1" max="1" width="5.140625" style="91" bestFit="1" customWidth="1"/>
    <col min="2" max="2" width="33.140625" style="99" bestFit="1" customWidth="1"/>
    <col min="3" max="3" width="11.42578125" style="99" bestFit="1" customWidth="1"/>
    <col min="4" max="4" width="13.42578125" style="99" bestFit="1" customWidth="1"/>
    <col min="5" max="5" width="9.42578125" style="99" bestFit="1" customWidth="1"/>
    <col min="6" max="6" width="8.140625" style="112" bestFit="1" customWidth="1"/>
    <col min="7" max="7" width="5.28515625" style="99" bestFit="1" customWidth="1"/>
    <col min="8" max="8" width="6.5703125" style="99" bestFit="1" customWidth="1"/>
    <col min="9" max="9" width="6.28515625" style="112" bestFit="1" customWidth="1"/>
    <col min="10" max="10" width="12.5703125" style="99" bestFit="1" customWidth="1"/>
    <col min="11" max="11" width="16" style="99" bestFit="1" customWidth="1"/>
    <col min="12" max="12" width="12.85546875" style="112" bestFit="1" customWidth="1"/>
    <col min="13" max="13" width="14.85546875" style="112" bestFit="1" customWidth="1"/>
    <col min="14" max="14" width="14.7109375" style="112" bestFit="1" customWidth="1"/>
    <col min="15" max="15" width="6.5703125" style="99" customWidth="1"/>
    <col min="16" max="16384" width="9.140625" style="99"/>
  </cols>
  <sheetData>
    <row r="1" spans="1:15" s="91" customFormat="1" ht="15.75" customHeight="1" x14ac:dyDescent="0.25">
      <c r="A1" s="89" t="s">
        <v>50</v>
      </c>
      <c r="B1" s="89" t="s">
        <v>6</v>
      </c>
      <c r="C1" s="89" t="s">
        <v>67</v>
      </c>
      <c r="D1" s="89" t="s">
        <v>68</v>
      </c>
      <c r="E1" s="89" t="s">
        <v>69</v>
      </c>
      <c r="F1" s="89" t="s">
        <v>70</v>
      </c>
      <c r="G1" s="89" t="s">
        <v>71</v>
      </c>
      <c r="H1" s="89" t="s">
        <v>72</v>
      </c>
      <c r="I1" s="89" t="s">
        <v>73</v>
      </c>
      <c r="J1" s="89" t="s">
        <v>74</v>
      </c>
      <c r="K1" s="89" t="s">
        <v>75</v>
      </c>
      <c r="L1" s="89" t="s">
        <v>76</v>
      </c>
      <c r="M1" s="89" t="s">
        <v>77</v>
      </c>
      <c r="N1" s="89" t="s">
        <v>78</v>
      </c>
      <c r="O1" s="90"/>
    </row>
    <row r="2" spans="1:15" x14ac:dyDescent="0.25">
      <c r="A2" s="93">
        <v>1</v>
      </c>
      <c r="B2" s="113" t="str">
        <f>'DAFTAR KODE PERSEDIAAN'!B6</f>
        <v>a</v>
      </c>
      <c r="C2" s="93">
        <f>'BUKU PEMBANTU'!E3</f>
        <v>0</v>
      </c>
      <c r="D2" s="93">
        <f>'BUKU PEMBANTU'!H3</f>
        <v>0</v>
      </c>
      <c r="E2" s="93">
        <f>'BUKU PEMBANTU'!K3</f>
        <v>0</v>
      </c>
      <c r="F2" s="97">
        <f>'BUKU PEMBANTU'!N3</f>
        <v>0</v>
      </c>
      <c r="G2" s="93">
        <f>'BUKU PEMBANTU'!Q3</f>
        <v>0</v>
      </c>
      <c r="H2" s="93">
        <f>'BUKU PEMBANTU'!T3</f>
        <v>0</v>
      </c>
      <c r="I2" s="97">
        <f>'BUKU PEMBANTU'!W3</f>
        <v>5</v>
      </c>
      <c r="J2" s="93">
        <f>'BUKU PEMBANTU'!Z3</f>
        <v>0</v>
      </c>
      <c r="K2" s="93">
        <f>'BUKU PEMBANTU'!AC3</f>
        <v>0</v>
      </c>
      <c r="L2" s="97">
        <f>'BUKU PEMBANTU'!AF3</f>
        <v>5</v>
      </c>
      <c r="M2" s="97">
        <f>'BUKU PEMBANTU'!AI3</f>
        <v>0</v>
      </c>
      <c r="N2" s="97">
        <f>'BUKU PEMBANTU'!AL3</f>
        <v>0</v>
      </c>
      <c r="O2" s="92"/>
    </row>
    <row r="3" spans="1:15" x14ac:dyDescent="0.25">
      <c r="A3" s="93">
        <v>2</v>
      </c>
      <c r="B3" s="113" t="str">
        <f>'DAFTAR KODE PERSEDIAAN'!B7</f>
        <v>b</v>
      </c>
      <c r="C3" s="93">
        <f>'BUKU PEMBANTU'!E4</f>
        <v>0</v>
      </c>
      <c r="D3" s="93">
        <f>'BUKU PEMBANTU'!H4</f>
        <v>0</v>
      </c>
      <c r="E3" s="93">
        <f>'BUKU PEMBANTU'!K4</f>
        <v>0</v>
      </c>
      <c r="F3" s="97">
        <f>'BUKU PEMBANTU'!N4</f>
        <v>0</v>
      </c>
      <c r="G3" s="93">
        <f>'BUKU PEMBANTU'!Q4</f>
        <v>0</v>
      </c>
      <c r="H3" s="93">
        <f>'BUKU PEMBANTU'!T4</f>
        <v>0</v>
      </c>
      <c r="I3" s="97">
        <f>'BUKU PEMBANTU'!W4</f>
        <v>5</v>
      </c>
      <c r="J3" s="93">
        <f>'BUKU PEMBANTU'!Z4</f>
        <v>0</v>
      </c>
      <c r="K3" s="93">
        <f>'BUKU PEMBANTU'!AC4</f>
        <v>0</v>
      </c>
      <c r="L3" s="97">
        <f>'BUKU PEMBANTU'!AF4</f>
        <v>0</v>
      </c>
      <c r="M3" s="97">
        <f>'BUKU PEMBANTU'!AI4</f>
        <v>0</v>
      </c>
      <c r="N3" s="97">
        <f>'BUKU PEMBANTU'!AL4</f>
        <v>0</v>
      </c>
      <c r="O3" s="92"/>
    </row>
    <row r="4" spans="1:15" x14ac:dyDescent="0.25">
      <c r="A4" s="93">
        <v>3</v>
      </c>
      <c r="B4" s="113" t="str">
        <f>'DAFTAR KODE PERSEDIAAN'!B8</f>
        <v>c</v>
      </c>
      <c r="C4" s="93">
        <f>'BUKU PEMBANTU'!E5</f>
        <v>0</v>
      </c>
      <c r="D4" s="93">
        <f>'BUKU PEMBANTU'!H5</f>
        <v>0</v>
      </c>
      <c r="E4" s="93">
        <f>'BUKU PEMBANTU'!K5</f>
        <v>0</v>
      </c>
      <c r="F4" s="97">
        <f>'BUKU PEMBANTU'!N5</f>
        <v>0</v>
      </c>
      <c r="G4" s="93">
        <f>'BUKU PEMBANTU'!Q5</f>
        <v>0</v>
      </c>
      <c r="H4" s="93">
        <f>'BUKU PEMBANTU'!T5</f>
        <v>0</v>
      </c>
      <c r="I4" s="97">
        <f>'BUKU PEMBANTU'!W5</f>
        <v>5</v>
      </c>
      <c r="J4" s="93">
        <f>'BUKU PEMBANTU'!Z5</f>
        <v>0</v>
      </c>
      <c r="K4" s="93">
        <f>'BUKU PEMBANTU'!AC5</f>
        <v>0</v>
      </c>
      <c r="L4" s="97">
        <f>'BUKU PEMBANTU'!AF5</f>
        <v>0</v>
      </c>
      <c r="M4" s="97">
        <f>'BUKU PEMBANTU'!AI5</f>
        <v>0</v>
      </c>
      <c r="N4" s="97">
        <f>'BUKU PEMBANTU'!AL5</f>
        <v>0</v>
      </c>
      <c r="O4" s="92"/>
    </row>
    <row r="5" spans="1:15" x14ac:dyDescent="0.25">
      <c r="A5" s="93">
        <v>4</v>
      </c>
      <c r="B5" s="113" t="str">
        <f>'DAFTAR KODE PERSEDIAAN'!B9</f>
        <v>Nama Barang4</v>
      </c>
      <c r="C5" s="93">
        <f>'BUKU PEMBANTU'!E6</f>
        <v>0</v>
      </c>
      <c r="D5" s="93">
        <f>'BUKU PEMBANTU'!H6</f>
        <v>0</v>
      </c>
      <c r="E5" s="93">
        <f>'BUKU PEMBANTU'!K6</f>
        <v>0</v>
      </c>
      <c r="F5" s="97">
        <f>'BUKU PEMBANTU'!N6</f>
        <v>0</v>
      </c>
      <c r="G5" s="93">
        <f>'BUKU PEMBANTU'!Q6</f>
        <v>0</v>
      </c>
      <c r="H5" s="93">
        <f>'BUKU PEMBANTU'!T6</f>
        <v>0</v>
      </c>
      <c r="I5" s="97">
        <f>'BUKU PEMBANTU'!W6</f>
        <v>0</v>
      </c>
      <c r="J5" s="93">
        <f>'BUKU PEMBANTU'!Z6</f>
        <v>0</v>
      </c>
      <c r="K5" s="93">
        <f>'BUKU PEMBANTU'!AC6</f>
        <v>0</v>
      </c>
      <c r="L5" s="97">
        <f>'BUKU PEMBANTU'!AF6</f>
        <v>0</v>
      </c>
      <c r="M5" s="97">
        <f>'BUKU PEMBANTU'!AI6</f>
        <v>0</v>
      </c>
      <c r="N5" s="97">
        <f>'BUKU PEMBANTU'!AL6</f>
        <v>0</v>
      </c>
      <c r="O5" s="92"/>
    </row>
    <row r="6" spans="1:15" x14ac:dyDescent="0.25">
      <c r="A6" s="93">
        <v>5</v>
      </c>
      <c r="B6" s="113" t="str">
        <f>'DAFTAR KODE PERSEDIAAN'!B10</f>
        <v>Nama Barang5</v>
      </c>
      <c r="C6" s="93">
        <f>'BUKU PEMBANTU'!E7</f>
        <v>0</v>
      </c>
      <c r="D6" s="93">
        <f>'BUKU PEMBANTU'!H7</f>
        <v>0</v>
      </c>
      <c r="E6" s="93">
        <f>'BUKU PEMBANTU'!K7</f>
        <v>0</v>
      </c>
      <c r="F6" s="97">
        <f>'BUKU PEMBANTU'!N7</f>
        <v>5</v>
      </c>
      <c r="G6" s="93">
        <f>'BUKU PEMBANTU'!Q7</f>
        <v>0</v>
      </c>
      <c r="H6" s="93">
        <f>'BUKU PEMBANTU'!T7</f>
        <v>0</v>
      </c>
      <c r="I6" s="97">
        <f>'BUKU PEMBANTU'!W7</f>
        <v>0</v>
      </c>
      <c r="J6" s="93">
        <f>'BUKU PEMBANTU'!Z7</f>
        <v>0</v>
      </c>
      <c r="K6" s="93">
        <f>'BUKU PEMBANTU'!AC7</f>
        <v>0</v>
      </c>
      <c r="L6" s="97">
        <f>'BUKU PEMBANTU'!AF7</f>
        <v>0</v>
      </c>
      <c r="M6" s="97">
        <f>'BUKU PEMBANTU'!AI7</f>
        <v>0</v>
      </c>
      <c r="N6" s="97">
        <f>'BUKU PEMBANTU'!AL7</f>
        <v>0</v>
      </c>
      <c r="O6" s="92"/>
    </row>
    <row r="7" spans="1:15" x14ac:dyDescent="0.25">
      <c r="A7" s="93">
        <v>6</v>
      </c>
      <c r="B7" s="113" t="str">
        <f>'DAFTAR KODE PERSEDIAAN'!B11</f>
        <v>Nama Barang6</v>
      </c>
      <c r="C7" s="93">
        <f>'BUKU PEMBANTU'!E8</f>
        <v>0</v>
      </c>
      <c r="D7" s="93">
        <f>'BUKU PEMBANTU'!H8</f>
        <v>0</v>
      </c>
      <c r="E7" s="93">
        <f>'BUKU PEMBANTU'!K8</f>
        <v>0</v>
      </c>
      <c r="F7" s="97">
        <f>'BUKU PEMBANTU'!N8</f>
        <v>10</v>
      </c>
      <c r="G7" s="93">
        <f>'BUKU PEMBANTU'!Q8</f>
        <v>0</v>
      </c>
      <c r="H7" s="93">
        <f>'BUKU PEMBANTU'!T8</f>
        <v>0</v>
      </c>
      <c r="I7" s="97">
        <f>'BUKU PEMBANTU'!W8</f>
        <v>5</v>
      </c>
      <c r="J7" s="93">
        <f>'BUKU PEMBANTU'!Z8</f>
        <v>0</v>
      </c>
      <c r="K7" s="93">
        <f>'BUKU PEMBANTU'!AC8</f>
        <v>0</v>
      </c>
      <c r="L7" s="97">
        <f>'BUKU PEMBANTU'!AF8</f>
        <v>5</v>
      </c>
      <c r="M7" s="97">
        <f>'BUKU PEMBANTU'!AI8</f>
        <v>0</v>
      </c>
      <c r="N7" s="97">
        <f>'BUKU PEMBANTU'!AL8</f>
        <v>5</v>
      </c>
      <c r="O7" s="92"/>
    </row>
    <row r="8" spans="1:15" x14ac:dyDescent="0.25">
      <c r="A8" s="93">
        <v>7</v>
      </c>
      <c r="B8" s="113" t="str">
        <f>'DAFTAR KODE PERSEDIAAN'!B12</f>
        <v>Nama Barang7</v>
      </c>
      <c r="C8" s="93">
        <f>'BUKU PEMBANTU'!E9</f>
        <v>0</v>
      </c>
      <c r="D8" s="93">
        <f>'BUKU PEMBANTU'!H9</f>
        <v>0</v>
      </c>
      <c r="E8" s="93">
        <f>'BUKU PEMBANTU'!K9</f>
        <v>0</v>
      </c>
      <c r="F8" s="97">
        <f>'BUKU PEMBANTU'!N9</f>
        <v>10</v>
      </c>
      <c r="G8" s="93">
        <f>'BUKU PEMBANTU'!Q9</f>
        <v>0</v>
      </c>
      <c r="H8" s="93">
        <f>'BUKU PEMBANTU'!T9</f>
        <v>0</v>
      </c>
      <c r="I8" s="97">
        <f>'BUKU PEMBANTU'!W9</f>
        <v>5</v>
      </c>
      <c r="J8" s="93">
        <f>'BUKU PEMBANTU'!Z9</f>
        <v>0</v>
      </c>
      <c r="K8" s="93">
        <f>'BUKU PEMBANTU'!AC9</f>
        <v>0</v>
      </c>
      <c r="L8" s="97">
        <f>'BUKU PEMBANTU'!AF9</f>
        <v>0</v>
      </c>
      <c r="M8" s="97">
        <f>'BUKU PEMBANTU'!AI9</f>
        <v>0</v>
      </c>
      <c r="N8" s="97">
        <f>'BUKU PEMBANTU'!AL9</f>
        <v>5</v>
      </c>
      <c r="O8" s="92"/>
    </row>
    <row r="9" spans="1:15" x14ac:dyDescent="0.25">
      <c r="A9" s="93">
        <v>8</v>
      </c>
      <c r="B9" s="113" t="str">
        <f>'DAFTAR KODE PERSEDIAAN'!B13</f>
        <v>Nama Barang8</v>
      </c>
      <c r="C9" s="93">
        <f>'BUKU PEMBANTU'!E10</f>
        <v>0</v>
      </c>
      <c r="D9" s="93">
        <f>'BUKU PEMBANTU'!H10</f>
        <v>0</v>
      </c>
      <c r="E9" s="93">
        <f>'BUKU PEMBANTU'!K10</f>
        <v>0</v>
      </c>
      <c r="F9" s="97">
        <f>'BUKU PEMBANTU'!N10</f>
        <v>0</v>
      </c>
      <c r="G9" s="93">
        <f>'BUKU PEMBANTU'!Q10</f>
        <v>0</v>
      </c>
      <c r="H9" s="93">
        <f>'BUKU PEMBANTU'!T10</f>
        <v>0</v>
      </c>
      <c r="I9" s="97">
        <f>'BUKU PEMBANTU'!W10</f>
        <v>0</v>
      </c>
      <c r="J9" s="93">
        <f>'BUKU PEMBANTU'!Z10</f>
        <v>0</v>
      </c>
      <c r="K9" s="93">
        <f>'BUKU PEMBANTU'!AC10</f>
        <v>0</v>
      </c>
      <c r="L9" s="97">
        <f>'BUKU PEMBANTU'!AF10</f>
        <v>1</v>
      </c>
      <c r="M9" s="97">
        <f>'BUKU PEMBANTU'!AI10</f>
        <v>0</v>
      </c>
      <c r="N9" s="97">
        <f>'BUKU PEMBANTU'!AL10</f>
        <v>2</v>
      </c>
      <c r="O9" s="92"/>
    </row>
    <row r="10" spans="1:15" x14ac:dyDescent="0.25">
      <c r="A10" s="93">
        <v>9</v>
      </c>
      <c r="B10" s="113" t="str">
        <f>'DAFTAR KODE PERSEDIAAN'!B14</f>
        <v>Nama Barang9</v>
      </c>
      <c r="C10" s="93">
        <f>'BUKU PEMBANTU'!E11</f>
        <v>0</v>
      </c>
      <c r="D10" s="93">
        <f>'BUKU PEMBANTU'!H11</f>
        <v>0</v>
      </c>
      <c r="E10" s="93">
        <f>'BUKU PEMBANTU'!K11</f>
        <v>0</v>
      </c>
      <c r="F10" s="97">
        <f>'BUKU PEMBANTU'!N11</f>
        <v>5</v>
      </c>
      <c r="G10" s="93">
        <f>'BUKU PEMBANTU'!Q11</f>
        <v>0</v>
      </c>
      <c r="H10" s="93">
        <f>'BUKU PEMBANTU'!T11</f>
        <v>0</v>
      </c>
      <c r="I10" s="97">
        <f>'BUKU PEMBANTU'!W11</f>
        <v>20</v>
      </c>
      <c r="J10" s="93">
        <f>'BUKU PEMBANTU'!Z11</f>
        <v>0</v>
      </c>
      <c r="K10" s="93">
        <f>'BUKU PEMBANTU'!AC11</f>
        <v>0</v>
      </c>
      <c r="L10" s="97">
        <f>'BUKU PEMBANTU'!AF11</f>
        <v>0</v>
      </c>
      <c r="M10" s="97">
        <f>'BUKU PEMBANTU'!AI11</f>
        <v>0</v>
      </c>
      <c r="N10" s="97">
        <f>'BUKU PEMBANTU'!AL11</f>
        <v>5</v>
      </c>
      <c r="O10" s="92"/>
    </row>
    <row r="11" spans="1:15" x14ac:dyDescent="0.25">
      <c r="A11" s="93">
        <v>10</v>
      </c>
      <c r="B11" s="113" t="str">
        <f>'DAFTAR KODE PERSEDIAAN'!B15</f>
        <v>Nama Barang10</v>
      </c>
      <c r="C11" s="93">
        <f>'BUKU PEMBANTU'!E12</f>
        <v>0</v>
      </c>
      <c r="D11" s="93">
        <f>'BUKU PEMBANTU'!H12</f>
        <v>0</v>
      </c>
      <c r="E11" s="93">
        <f>'BUKU PEMBANTU'!K12</f>
        <v>0</v>
      </c>
      <c r="F11" s="97">
        <f>'BUKU PEMBANTU'!N12</f>
        <v>5</v>
      </c>
      <c r="G11" s="93">
        <f>'BUKU PEMBANTU'!Q12</f>
        <v>0</v>
      </c>
      <c r="H11" s="93">
        <f>'BUKU PEMBANTU'!T12</f>
        <v>0</v>
      </c>
      <c r="I11" s="97">
        <f>'BUKU PEMBANTU'!W12</f>
        <v>20</v>
      </c>
      <c r="J11" s="93">
        <f>'BUKU PEMBANTU'!Z12</f>
        <v>0</v>
      </c>
      <c r="K11" s="93">
        <f>'BUKU PEMBANTU'!AC12</f>
        <v>0</v>
      </c>
      <c r="L11" s="97">
        <f>'BUKU PEMBANTU'!AF12</f>
        <v>0</v>
      </c>
      <c r="M11" s="97">
        <f>'BUKU PEMBANTU'!AI12</f>
        <v>0</v>
      </c>
      <c r="N11" s="97">
        <f>'BUKU PEMBANTU'!AL12</f>
        <v>0</v>
      </c>
      <c r="O11" s="92"/>
    </row>
    <row r="12" spans="1:15" x14ac:dyDescent="0.25">
      <c r="A12" s="93">
        <v>11</v>
      </c>
      <c r="B12" s="113" t="str">
        <f>'DAFTAR KODE PERSEDIAAN'!B16</f>
        <v>Nama Barang11</v>
      </c>
      <c r="C12" s="93">
        <f>'BUKU PEMBANTU'!E13</f>
        <v>0</v>
      </c>
      <c r="D12" s="93">
        <f>'BUKU PEMBANTU'!H13</f>
        <v>0</v>
      </c>
      <c r="E12" s="93">
        <f>'BUKU PEMBANTU'!K13</f>
        <v>0</v>
      </c>
      <c r="F12" s="97">
        <f>'BUKU PEMBANTU'!N13</f>
        <v>5</v>
      </c>
      <c r="G12" s="93">
        <f>'BUKU PEMBANTU'!Q13</f>
        <v>0</v>
      </c>
      <c r="H12" s="93">
        <f>'BUKU PEMBANTU'!T13</f>
        <v>0</v>
      </c>
      <c r="I12" s="97">
        <f>'BUKU PEMBANTU'!W13</f>
        <v>20</v>
      </c>
      <c r="J12" s="93">
        <f>'BUKU PEMBANTU'!Z13</f>
        <v>0</v>
      </c>
      <c r="K12" s="93">
        <f>'BUKU PEMBANTU'!AC13</f>
        <v>0</v>
      </c>
      <c r="L12" s="97">
        <f>'BUKU PEMBANTU'!AF13</f>
        <v>0</v>
      </c>
      <c r="M12" s="97">
        <f>'BUKU PEMBANTU'!AI13</f>
        <v>0</v>
      </c>
      <c r="N12" s="97">
        <f>'BUKU PEMBANTU'!AL13</f>
        <v>0</v>
      </c>
      <c r="O12" s="92"/>
    </row>
    <row r="13" spans="1:15" x14ac:dyDescent="0.25">
      <c r="A13" s="93">
        <v>12</v>
      </c>
      <c r="B13" s="113" t="str">
        <f>'DAFTAR KODE PERSEDIAAN'!B17</f>
        <v>Nama Barang12</v>
      </c>
      <c r="C13" s="93">
        <f>'BUKU PEMBANTU'!E14</f>
        <v>0</v>
      </c>
      <c r="D13" s="93">
        <f>'BUKU PEMBANTU'!H14</f>
        <v>0</v>
      </c>
      <c r="E13" s="93">
        <f>'BUKU PEMBANTU'!K14</f>
        <v>0</v>
      </c>
      <c r="F13" s="97">
        <f>'BUKU PEMBANTU'!N14</f>
        <v>0</v>
      </c>
      <c r="G13" s="93">
        <f>'BUKU PEMBANTU'!Q14</f>
        <v>0</v>
      </c>
      <c r="H13" s="93">
        <f>'BUKU PEMBANTU'!T14</f>
        <v>0</v>
      </c>
      <c r="I13" s="97">
        <f>'BUKU PEMBANTU'!W14</f>
        <v>5</v>
      </c>
      <c r="J13" s="93">
        <f>'BUKU PEMBANTU'!Z14</f>
        <v>0</v>
      </c>
      <c r="K13" s="93">
        <f>'BUKU PEMBANTU'!AC14</f>
        <v>0</v>
      </c>
      <c r="L13" s="97">
        <f>'BUKU PEMBANTU'!AF14</f>
        <v>0</v>
      </c>
      <c r="M13" s="97">
        <f>'BUKU PEMBANTU'!AI14</f>
        <v>0</v>
      </c>
      <c r="N13" s="97">
        <f>'BUKU PEMBANTU'!AL14</f>
        <v>5</v>
      </c>
      <c r="O13" s="92"/>
    </row>
    <row r="14" spans="1:15" x14ac:dyDescent="0.25">
      <c r="A14" s="93">
        <v>13</v>
      </c>
      <c r="B14" s="113" t="str">
        <f>'DAFTAR KODE PERSEDIAAN'!B18</f>
        <v>Nama Barang13</v>
      </c>
      <c r="C14" s="93">
        <f>'BUKU PEMBANTU'!E15</f>
        <v>0</v>
      </c>
      <c r="D14" s="93">
        <f>'BUKU PEMBANTU'!H15</f>
        <v>0</v>
      </c>
      <c r="E14" s="93">
        <f>'BUKU PEMBANTU'!K15</f>
        <v>0</v>
      </c>
      <c r="F14" s="97">
        <f>'BUKU PEMBANTU'!N15</f>
        <v>0</v>
      </c>
      <c r="G14" s="93">
        <f>'BUKU PEMBANTU'!Q15</f>
        <v>0</v>
      </c>
      <c r="H14" s="93">
        <f>'BUKU PEMBANTU'!T15</f>
        <v>0</v>
      </c>
      <c r="I14" s="97">
        <f>'BUKU PEMBANTU'!W15</f>
        <v>0</v>
      </c>
      <c r="J14" s="93">
        <f>'BUKU PEMBANTU'!Z15</f>
        <v>0</v>
      </c>
      <c r="K14" s="93">
        <f>'BUKU PEMBANTU'!AC15</f>
        <v>0</v>
      </c>
      <c r="L14" s="97">
        <f>'BUKU PEMBANTU'!AF15</f>
        <v>0</v>
      </c>
      <c r="M14" s="97">
        <f>'BUKU PEMBANTU'!AI15</f>
        <v>0</v>
      </c>
      <c r="N14" s="97">
        <f>'BUKU PEMBANTU'!AL15</f>
        <v>0</v>
      </c>
      <c r="O14" s="92"/>
    </row>
    <row r="15" spans="1:15" x14ac:dyDescent="0.25">
      <c r="A15" s="93">
        <v>14</v>
      </c>
      <c r="B15" s="113" t="str">
        <f>'DAFTAR KODE PERSEDIAAN'!B19</f>
        <v>Nama Barang14</v>
      </c>
      <c r="C15" s="93">
        <f>'BUKU PEMBANTU'!E16</f>
        <v>0</v>
      </c>
      <c r="D15" s="93">
        <f>'BUKU PEMBANTU'!H16</f>
        <v>0</v>
      </c>
      <c r="E15" s="93">
        <f>'BUKU PEMBANTU'!K16</f>
        <v>0</v>
      </c>
      <c r="F15" s="97">
        <f>'BUKU PEMBANTU'!N16</f>
        <v>0</v>
      </c>
      <c r="G15" s="93">
        <f>'BUKU PEMBANTU'!Q16</f>
        <v>0</v>
      </c>
      <c r="H15" s="93">
        <f>'BUKU PEMBANTU'!T16</f>
        <v>0</v>
      </c>
      <c r="I15" s="97">
        <f>'BUKU PEMBANTU'!W16</f>
        <v>5</v>
      </c>
      <c r="J15" s="93">
        <f>'BUKU PEMBANTU'!Z16</f>
        <v>0</v>
      </c>
      <c r="K15" s="93">
        <f>'BUKU PEMBANTU'!AC16</f>
        <v>0</v>
      </c>
      <c r="L15" s="97">
        <f>'BUKU PEMBANTU'!AF16</f>
        <v>0</v>
      </c>
      <c r="M15" s="97">
        <f>'BUKU PEMBANTU'!AI16</f>
        <v>0</v>
      </c>
      <c r="N15" s="97">
        <f>'BUKU PEMBANTU'!AL16</f>
        <v>0</v>
      </c>
      <c r="O15" s="92"/>
    </row>
    <row r="16" spans="1:15" x14ac:dyDescent="0.25">
      <c r="A16" s="93">
        <v>15</v>
      </c>
      <c r="B16" s="113" t="str">
        <f>'DAFTAR KODE PERSEDIAAN'!B20</f>
        <v>Nama Barang15</v>
      </c>
      <c r="C16" s="93">
        <f>'BUKU PEMBANTU'!E17</f>
        <v>0</v>
      </c>
      <c r="D16" s="93">
        <f>'BUKU PEMBANTU'!H17</f>
        <v>0</v>
      </c>
      <c r="E16" s="93">
        <f>'BUKU PEMBANTU'!K17</f>
        <v>0</v>
      </c>
      <c r="F16" s="97">
        <f>'BUKU PEMBANTU'!N17</f>
        <v>0</v>
      </c>
      <c r="G16" s="93">
        <f>'BUKU PEMBANTU'!Q17</f>
        <v>0</v>
      </c>
      <c r="H16" s="93">
        <f>'BUKU PEMBANTU'!T17</f>
        <v>0</v>
      </c>
      <c r="I16" s="97">
        <f>'BUKU PEMBANTU'!W17</f>
        <v>0</v>
      </c>
      <c r="J16" s="93">
        <f>'BUKU PEMBANTU'!Z17</f>
        <v>0</v>
      </c>
      <c r="K16" s="93">
        <f>'BUKU PEMBANTU'!AC17</f>
        <v>0</v>
      </c>
      <c r="L16" s="97">
        <f>'BUKU PEMBANTU'!AF17</f>
        <v>0</v>
      </c>
      <c r="M16" s="97">
        <f>'BUKU PEMBANTU'!AI17</f>
        <v>10</v>
      </c>
      <c r="N16" s="97">
        <f>'BUKU PEMBANTU'!AL17</f>
        <v>5</v>
      </c>
      <c r="O16" s="92"/>
    </row>
    <row r="17" spans="1:15" x14ac:dyDescent="0.25">
      <c r="A17" s="93">
        <v>16</v>
      </c>
      <c r="B17" s="113" t="str">
        <f>'DAFTAR KODE PERSEDIAAN'!B21</f>
        <v>Nama Barang16</v>
      </c>
      <c r="C17" s="93">
        <f>'BUKU PEMBANTU'!E18</f>
        <v>0</v>
      </c>
      <c r="D17" s="93">
        <f>'BUKU PEMBANTU'!H18</f>
        <v>0</v>
      </c>
      <c r="E17" s="93">
        <f>'BUKU PEMBANTU'!K18</f>
        <v>0</v>
      </c>
      <c r="F17" s="97">
        <f>'BUKU PEMBANTU'!N18</f>
        <v>0</v>
      </c>
      <c r="G17" s="93">
        <f>'BUKU PEMBANTU'!Q18</f>
        <v>0</v>
      </c>
      <c r="H17" s="93">
        <f>'BUKU PEMBANTU'!T18</f>
        <v>0</v>
      </c>
      <c r="I17" s="97">
        <f>'BUKU PEMBANTU'!W18</f>
        <v>0</v>
      </c>
      <c r="J17" s="93">
        <f>'BUKU PEMBANTU'!Z18</f>
        <v>0</v>
      </c>
      <c r="K17" s="93">
        <f>'BUKU PEMBANTU'!AC18</f>
        <v>0</v>
      </c>
      <c r="L17" s="97">
        <f>'BUKU PEMBANTU'!AF18</f>
        <v>0</v>
      </c>
      <c r="M17" s="97">
        <f>'BUKU PEMBANTU'!AI18</f>
        <v>5</v>
      </c>
      <c r="N17" s="97">
        <f>'BUKU PEMBANTU'!AL18</f>
        <v>5</v>
      </c>
      <c r="O17" s="92"/>
    </row>
    <row r="18" spans="1:15" x14ac:dyDescent="0.25">
      <c r="A18" s="93">
        <v>17</v>
      </c>
      <c r="B18" s="113" t="str">
        <f>'DAFTAR KODE PERSEDIAAN'!B22</f>
        <v>Nama Barang17</v>
      </c>
      <c r="C18" s="93">
        <f>'BUKU PEMBANTU'!E19</f>
        <v>0</v>
      </c>
      <c r="D18" s="93">
        <f>'BUKU PEMBANTU'!H19</f>
        <v>0</v>
      </c>
      <c r="E18" s="93">
        <f>'BUKU PEMBANTU'!K19</f>
        <v>0</v>
      </c>
      <c r="F18" s="97">
        <f>'BUKU PEMBANTU'!N19</f>
        <v>0</v>
      </c>
      <c r="G18" s="93">
        <f>'BUKU PEMBANTU'!Q19</f>
        <v>0</v>
      </c>
      <c r="H18" s="93">
        <f>'BUKU PEMBANTU'!T19</f>
        <v>0</v>
      </c>
      <c r="I18" s="97">
        <f>'BUKU PEMBANTU'!W19</f>
        <v>5</v>
      </c>
      <c r="J18" s="93">
        <f>'BUKU PEMBANTU'!Z19</f>
        <v>0</v>
      </c>
      <c r="K18" s="93">
        <f>'BUKU PEMBANTU'!AC19</f>
        <v>0</v>
      </c>
      <c r="L18" s="97">
        <f>'BUKU PEMBANTU'!AF19</f>
        <v>0</v>
      </c>
      <c r="M18" s="97">
        <f>'BUKU PEMBANTU'!AI19</f>
        <v>0</v>
      </c>
      <c r="N18" s="97">
        <f>'BUKU PEMBANTU'!AL19</f>
        <v>0</v>
      </c>
      <c r="O18" s="92"/>
    </row>
    <row r="19" spans="1:15" x14ac:dyDescent="0.25">
      <c r="A19" s="93">
        <v>18</v>
      </c>
      <c r="B19" s="113" t="str">
        <f>'DAFTAR KODE PERSEDIAAN'!B23</f>
        <v>Nama Barang18</v>
      </c>
      <c r="C19" s="93">
        <f>'BUKU PEMBANTU'!E20</f>
        <v>0</v>
      </c>
      <c r="D19" s="93">
        <f>'BUKU PEMBANTU'!H20</f>
        <v>0</v>
      </c>
      <c r="E19" s="93">
        <f>'BUKU PEMBANTU'!K20</f>
        <v>0</v>
      </c>
      <c r="F19" s="97">
        <f>'BUKU PEMBANTU'!N20</f>
        <v>0</v>
      </c>
      <c r="G19" s="93">
        <f>'BUKU PEMBANTU'!Q20</f>
        <v>0</v>
      </c>
      <c r="H19" s="93">
        <f>'BUKU PEMBANTU'!T20</f>
        <v>0</v>
      </c>
      <c r="I19" s="97">
        <f>'BUKU PEMBANTU'!W20</f>
        <v>5</v>
      </c>
      <c r="J19" s="93">
        <f>'BUKU PEMBANTU'!Z20</f>
        <v>0</v>
      </c>
      <c r="K19" s="93">
        <f>'BUKU PEMBANTU'!AC20</f>
        <v>0</v>
      </c>
      <c r="L19" s="97">
        <f>'BUKU PEMBANTU'!AF20</f>
        <v>0</v>
      </c>
      <c r="M19" s="97">
        <f>'BUKU PEMBANTU'!AI20</f>
        <v>5</v>
      </c>
      <c r="N19" s="97">
        <f>'BUKU PEMBANTU'!AL20</f>
        <v>10</v>
      </c>
      <c r="O19" s="92"/>
    </row>
    <row r="20" spans="1:15" x14ac:dyDescent="0.25">
      <c r="A20" s="93">
        <v>19</v>
      </c>
      <c r="B20" s="113" t="str">
        <f>'DAFTAR KODE PERSEDIAAN'!B24</f>
        <v>Nama Barang19</v>
      </c>
      <c r="C20" s="93">
        <f>'BUKU PEMBANTU'!E21</f>
        <v>0</v>
      </c>
      <c r="D20" s="93">
        <f>'BUKU PEMBANTU'!H21</f>
        <v>0</v>
      </c>
      <c r="E20" s="93">
        <f>'BUKU PEMBANTU'!K21</f>
        <v>0</v>
      </c>
      <c r="F20" s="97">
        <f>'BUKU PEMBANTU'!N21</f>
        <v>10</v>
      </c>
      <c r="G20" s="93">
        <f>'BUKU PEMBANTU'!Q21</f>
        <v>0</v>
      </c>
      <c r="H20" s="93">
        <f>'BUKU PEMBANTU'!T21</f>
        <v>0</v>
      </c>
      <c r="I20" s="97">
        <f>'BUKU PEMBANTU'!W21</f>
        <v>0</v>
      </c>
      <c r="J20" s="93">
        <f>'BUKU PEMBANTU'!Z21</f>
        <v>0</v>
      </c>
      <c r="K20" s="93">
        <f>'BUKU PEMBANTU'!AC21</f>
        <v>0</v>
      </c>
      <c r="L20" s="97">
        <f>'BUKU PEMBANTU'!AF21</f>
        <v>0</v>
      </c>
      <c r="M20" s="97">
        <f>'BUKU PEMBANTU'!AI21</f>
        <v>5</v>
      </c>
      <c r="N20" s="97">
        <f>'BUKU PEMBANTU'!AL21</f>
        <v>5</v>
      </c>
      <c r="O20" s="92"/>
    </row>
    <row r="21" spans="1:15" x14ac:dyDescent="0.25">
      <c r="A21" s="93">
        <v>20</v>
      </c>
      <c r="B21" s="113" t="str">
        <f>'DAFTAR KODE PERSEDIAAN'!B25</f>
        <v>Nama Barang20</v>
      </c>
      <c r="C21" s="93">
        <f>'BUKU PEMBANTU'!E22</f>
        <v>0</v>
      </c>
      <c r="D21" s="93">
        <f>'BUKU PEMBANTU'!H22</f>
        <v>0</v>
      </c>
      <c r="E21" s="93">
        <f>'BUKU PEMBANTU'!K22</f>
        <v>0</v>
      </c>
      <c r="F21" s="97">
        <f>'BUKU PEMBANTU'!N22</f>
        <v>0</v>
      </c>
      <c r="G21" s="93">
        <f>'BUKU PEMBANTU'!Q22</f>
        <v>0</v>
      </c>
      <c r="H21" s="93">
        <f>'BUKU PEMBANTU'!T22</f>
        <v>0</v>
      </c>
      <c r="I21" s="97">
        <f>'BUKU PEMBANTU'!W22</f>
        <v>0</v>
      </c>
      <c r="J21" s="93">
        <f>'BUKU PEMBANTU'!Z22</f>
        <v>0</v>
      </c>
      <c r="K21" s="93">
        <f>'BUKU PEMBANTU'!AC22</f>
        <v>0</v>
      </c>
      <c r="L21" s="97">
        <f>'BUKU PEMBANTU'!AF22</f>
        <v>0</v>
      </c>
      <c r="M21" s="97">
        <f>'BUKU PEMBANTU'!AI22</f>
        <v>0</v>
      </c>
      <c r="N21" s="97">
        <f>'BUKU PEMBANTU'!AL22</f>
        <v>0</v>
      </c>
      <c r="O21" s="92"/>
    </row>
    <row r="22" spans="1:15" x14ac:dyDescent="0.25">
      <c r="A22" s="93">
        <v>21</v>
      </c>
      <c r="B22" s="113" t="str">
        <f>'DAFTAR KODE PERSEDIAAN'!B26</f>
        <v>Nama Barang21</v>
      </c>
      <c r="C22" s="93">
        <f>'BUKU PEMBANTU'!E23</f>
        <v>0</v>
      </c>
      <c r="D22" s="93">
        <f>'BUKU PEMBANTU'!H23</f>
        <v>0</v>
      </c>
      <c r="E22" s="93">
        <f>'BUKU PEMBANTU'!K23</f>
        <v>0</v>
      </c>
      <c r="F22" s="97">
        <f>'BUKU PEMBANTU'!N23</f>
        <v>0</v>
      </c>
      <c r="G22" s="93">
        <f>'BUKU PEMBANTU'!Q23</f>
        <v>0</v>
      </c>
      <c r="H22" s="93">
        <f>'BUKU PEMBANTU'!T23</f>
        <v>0</v>
      </c>
      <c r="I22" s="97">
        <f>'BUKU PEMBANTU'!W23</f>
        <v>0</v>
      </c>
      <c r="J22" s="93">
        <f>'BUKU PEMBANTU'!Z23</f>
        <v>0</v>
      </c>
      <c r="K22" s="93">
        <f>'BUKU PEMBANTU'!AC23</f>
        <v>0</v>
      </c>
      <c r="L22" s="97">
        <f>'BUKU PEMBANTU'!AF23</f>
        <v>0</v>
      </c>
      <c r="M22" s="97">
        <f>'BUKU PEMBANTU'!AI23</f>
        <v>0</v>
      </c>
      <c r="N22" s="97">
        <f>'BUKU PEMBANTU'!AL23</f>
        <v>0</v>
      </c>
      <c r="O22" s="92"/>
    </row>
    <row r="23" spans="1:15" x14ac:dyDescent="0.25">
      <c r="A23" s="93">
        <v>22</v>
      </c>
      <c r="B23" s="113" t="str">
        <f>'DAFTAR KODE PERSEDIAAN'!B27</f>
        <v>Nama Barang22</v>
      </c>
      <c r="C23" s="93">
        <f>'BUKU PEMBANTU'!E24</f>
        <v>0</v>
      </c>
      <c r="D23" s="93">
        <f>'BUKU PEMBANTU'!H24</f>
        <v>0</v>
      </c>
      <c r="E23" s="93">
        <f>'BUKU PEMBANTU'!K24</f>
        <v>0</v>
      </c>
      <c r="F23" s="97">
        <f>'BUKU PEMBANTU'!N24</f>
        <v>0</v>
      </c>
      <c r="G23" s="93">
        <f>'BUKU PEMBANTU'!Q24</f>
        <v>0</v>
      </c>
      <c r="H23" s="93">
        <f>'BUKU PEMBANTU'!T24</f>
        <v>0</v>
      </c>
      <c r="I23" s="97">
        <f>'BUKU PEMBANTU'!W24</f>
        <v>0</v>
      </c>
      <c r="J23" s="93">
        <f>'BUKU PEMBANTU'!Z24</f>
        <v>0</v>
      </c>
      <c r="K23" s="93">
        <f>'BUKU PEMBANTU'!AC24</f>
        <v>0</v>
      </c>
      <c r="L23" s="97">
        <f>'BUKU PEMBANTU'!AF24</f>
        <v>0</v>
      </c>
      <c r="M23" s="97">
        <f>'BUKU PEMBANTU'!AI24</f>
        <v>0</v>
      </c>
      <c r="N23" s="97">
        <f>'BUKU PEMBANTU'!AL24</f>
        <v>0</v>
      </c>
      <c r="O23" s="92"/>
    </row>
    <row r="24" spans="1:15" x14ac:dyDescent="0.25">
      <c r="A24" s="93">
        <v>23</v>
      </c>
      <c r="B24" s="113" t="str">
        <f>'DAFTAR KODE PERSEDIAAN'!B28</f>
        <v>Nama Barang23</v>
      </c>
      <c r="C24" s="93">
        <f>'BUKU PEMBANTU'!E25</f>
        <v>0</v>
      </c>
      <c r="D24" s="93">
        <f>'BUKU PEMBANTU'!H25</f>
        <v>0</v>
      </c>
      <c r="E24" s="93">
        <f>'BUKU PEMBANTU'!K25</f>
        <v>0</v>
      </c>
      <c r="F24" s="97">
        <f>'BUKU PEMBANTU'!N25</f>
        <v>40</v>
      </c>
      <c r="G24" s="93">
        <f>'BUKU PEMBANTU'!Q25</f>
        <v>0</v>
      </c>
      <c r="H24" s="93">
        <f>'BUKU PEMBANTU'!T25</f>
        <v>0</v>
      </c>
      <c r="I24" s="97">
        <f>'BUKU PEMBANTU'!W25</f>
        <v>40</v>
      </c>
      <c r="J24" s="93">
        <f>'BUKU PEMBANTU'!Z25</f>
        <v>0</v>
      </c>
      <c r="K24" s="93">
        <f>'BUKU PEMBANTU'!AC25</f>
        <v>0</v>
      </c>
      <c r="L24" s="97">
        <f>'BUKU PEMBANTU'!AF25</f>
        <v>60</v>
      </c>
      <c r="M24" s="97">
        <f>'BUKU PEMBANTU'!AI25</f>
        <v>0</v>
      </c>
      <c r="N24" s="97">
        <f>'BUKU PEMBANTU'!AL25</f>
        <v>60</v>
      </c>
      <c r="O24" s="92"/>
    </row>
    <row r="25" spans="1:15" x14ac:dyDescent="0.25">
      <c r="A25" s="93">
        <v>24</v>
      </c>
      <c r="B25" s="113" t="str">
        <f>'DAFTAR KODE PERSEDIAAN'!B29</f>
        <v>Nama Barang24</v>
      </c>
      <c r="C25" s="93">
        <f>'BUKU PEMBANTU'!E26</f>
        <v>0</v>
      </c>
      <c r="D25" s="93">
        <f>'BUKU PEMBANTU'!H26</f>
        <v>0</v>
      </c>
      <c r="E25" s="93">
        <f>'BUKU PEMBANTU'!K26</f>
        <v>0</v>
      </c>
      <c r="F25" s="97">
        <f>'BUKU PEMBANTU'!N26</f>
        <v>0</v>
      </c>
      <c r="G25" s="93">
        <f>'BUKU PEMBANTU'!Q26</f>
        <v>0</v>
      </c>
      <c r="H25" s="93">
        <f>'BUKU PEMBANTU'!T26</f>
        <v>0</v>
      </c>
      <c r="I25" s="97">
        <f>'BUKU PEMBANTU'!W26</f>
        <v>40</v>
      </c>
      <c r="J25" s="93">
        <f>'BUKU PEMBANTU'!Z26</f>
        <v>0</v>
      </c>
      <c r="K25" s="93">
        <f>'BUKU PEMBANTU'!AC26</f>
        <v>0</v>
      </c>
      <c r="L25" s="97">
        <f>'BUKU PEMBANTU'!AF26</f>
        <v>0</v>
      </c>
      <c r="M25" s="97">
        <f>'BUKU PEMBANTU'!AI26</f>
        <v>0</v>
      </c>
      <c r="N25" s="97">
        <f>'BUKU PEMBANTU'!AL26</f>
        <v>60</v>
      </c>
      <c r="O25" s="92"/>
    </row>
    <row r="26" spans="1:15" x14ac:dyDescent="0.25">
      <c r="A26" s="93">
        <v>25</v>
      </c>
      <c r="B26" s="113" t="str">
        <f>'DAFTAR KODE PERSEDIAAN'!B30</f>
        <v>Nama Barang25</v>
      </c>
      <c r="C26" s="93">
        <f>'BUKU PEMBANTU'!E27</f>
        <v>0</v>
      </c>
      <c r="D26" s="93">
        <f>'BUKU PEMBANTU'!H27</f>
        <v>0</v>
      </c>
      <c r="E26" s="93">
        <f>'BUKU PEMBANTU'!K27</f>
        <v>0</v>
      </c>
      <c r="F26" s="97">
        <f>'BUKU PEMBANTU'!N27</f>
        <v>4</v>
      </c>
      <c r="G26" s="93">
        <f>'BUKU PEMBANTU'!Q27</f>
        <v>0</v>
      </c>
      <c r="H26" s="93">
        <f>'BUKU PEMBANTU'!T27</f>
        <v>0</v>
      </c>
      <c r="I26" s="97">
        <f>'BUKU PEMBANTU'!W27</f>
        <v>5</v>
      </c>
      <c r="J26" s="93">
        <f>'BUKU PEMBANTU'!Z27</f>
        <v>0</v>
      </c>
      <c r="K26" s="93">
        <f>'BUKU PEMBANTU'!AC27</f>
        <v>0</v>
      </c>
      <c r="L26" s="97">
        <f>'BUKU PEMBANTU'!AF27</f>
        <v>0</v>
      </c>
      <c r="M26" s="97">
        <f>'BUKU PEMBANTU'!AI27</f>
        <v>0</v>
      </c>
      <c r="N26" s="97">
        <f>'BUKU PEMBANTU'!AL27</f>
        <v>6</v>
      </c>
      <c r="O26" s="92"/>
    </row>
    <row r="27" spans="1:15" x14ac:dyDescent="0.25">
      <c r="A27" s="93">
        <v>26</v>
      </c>
      <c r="B27" s="113" t="str">
        <f>'DAFTAR KODE PERSEDIAAN'!B31</f>
        <v>Nama Barang26</v>
      </c>
      <c r="C27" s="93">
        <f>'BUKU PEMBANTU'!E28</f>
        <v>0</v>
      </c>
      <c r="D27" s="93">
        <f>'BUKU PEMBANTU'!H28</f>
        <v>0</v>
      </c>
      <c r="E27" s="93">
        <f>'BUKU PEMBANTU'!K28</f>
        <v>0</v>
      </c>
      <c r="F27" s="97">
        <f>'BUKU PEMBANTU'!N28</f>
        <v>0</v>
      </c>
      <c r="G27" s="93">
        <f>'BUKU PEMBANTU'!Q28</f>
        <v>0</v>
      </c>
      <c r="H27" s="93">
        <f>'BUKU PEMBANTU'!T28</f>
        <v>0</v>
      </c>
      <c r="I27" s="97">
        <f>'BUKU PEMBANTU'!W28</f>
        <v>0</v>
      </c>
      <c r="J27" s="93">
        <f>'BUKU PEMBANTU'!Z28</f>
        <v>0</v>
      </c>
      <c r="K27" s="93">
        <f>'BUKU PEMBANTU'!AC28</f>
        <v>0</v>
      </c>
      <c r="L27" s="97">
        <f>'BUKU PEMBANTU'!AF28</f>
        <v>0</v>
      </c>
      <c r="M27" s="97">
        <f>'BUKU PEMBANTU'!AI28</f>
        <v>0</v>
      </c>
      <c r="N27" s="97">
        <f>'BUKU PEMBANTU'!AL28</f>
        <v>0</v>
      </c>
      <c r="O27" s="92"/>
    </row>
    <row r="28" spans="1:15" x14ac:dyDescent="0.25">
      <c r="A28" s="93">
        <v>27</v>
      </c>
      <c r="B28" s="113" t="str">
        <f>'DAFTAR KODE PERSEDIAAN'!B32</f>
        <v>Nama Barang27</v>
      </c>
      <c r="C28" s="93">
        <f>'BUKU PEMBANTU'!E29</f>
        <v>0</v>
      </c>
      <c r="D28" s="93">
        <f>'BUKU PEMBANTU'!H29</f>
        <v>0</v>
      </c>
      <c r="E28" s="93">
        <f>'BUKU PEMBANTU'!K29</f>
        <v>0</v>
      </c>
      <c r="F28" s="97">
        <f>'BUKU PEMBANTU'!N29</f>
        <v>0</v>
      </c>
      <c r="G28" s="93">
        <f>'BUKU PEMBANTU'!Q29</f>
        <v>0</v>
      </c>
      <c r="H28" s="93">
        <f>'BUKU PEMBANTU'!T29</f>
        <v>0</v>
      </c>
      <c r="I28" s="97">
        <f>'BUKU PEMBANTU'!W29</f>
        <v>0</v>
      </c>
      <c r="J28" s="93">
        <f>'BUKU PEMBANTU'!Z29</f>
        <v>0</v>
      </c>
      <c r="K28" s="93">
        <f>'BUKU PEMBANTU'!AC29</f>
        <v>0</v>
      </c>
      <c r="L28" s="97">
        <f>'BUKU PEMBANTU'!AF29</f>
        <v>0</v>
      </c>
      <c r="M28" s="97">
        <f>'BUKU PEMBANTU'!AI29</f>
        <v>4</v>
      </c>
      <c r="N28" s="97">
        <f>'BUKU PEMBANTU'!AL29</f>
        <v>6</v>
      </c>
      <c r="O28" s="92"/>
    </row>
    <row r="29" spans="1:15" s="104" customFormat="1" x14ac:dyDescent="0.25">
      <c r="A29" s="93">
        <v>28</v>
      </c>
      <c r="B29" s="113" t="str">
        <f>'DAFTAR KODE PERSEDIAAN'!B33</f>
        <v>Nama Barang28</v>
      </c>
      <c r="C29" s="93">
        <f>'BUKU PEMBANTU'!E30</f>
        <v>0</v>
      </c>
      <c r="D29" s="93">
        <f>'BUKU PEMBANTU'!H30</f>
        <v>0</v>
      </c>
      <c r="E29" s="93">
        <f>'BUKU PEMBANTU'!K30</f>
        <v>0</v>
      </c>
      <c r="F29" s="97">
        <f>'BUKU PEMBANTU'!N30</f>
        <v>0</v>
      </c>
      <c r="G29" s="93">
        <f>'BUKU PEMBANTU'!Q30</f>
        <v>0</v>
      </c>
      <c r="H29" s="93">
        <f>'BUKU PEMBANTU'!T30</f>
        <v>0</v>
      </c>
      <c r="I29" s="97">
        <f>'BUKU PEMBANTU'!W30</f>
        <v>0</v>
      </c>
      <c r="J29" s="93">
        <f>'BUKU PEMBANTU'!Z30</f>
        <v>0</v>
      </c>
      <c r="K29" s="93">
        <f>'BUKU PEMBANTU'!AC30</f>
        <v>0</v>
      </c>
      <c r="L29" s="97">
        <f>'BUKU PEMBANTU'!AF30</f>
        <v>0</v>
      </c>
      <c r="M29" s="97">
        <f>'BUKU PEMBANTU'!AI30</f>
        <v>0</v>
      </c>
      <c r="N29" s="97">
        <f>'BUKU PEMBANTU'!AL30</f>
        <v>0</v>
      </c>
      <c r="O29" s="92"/>
    </row>
    <row r="30" spans="1:15" s="104" customFormat="1" x14ac:dyDescent="0.25">
      <c r="A30" s="93">
        <v>29</v>
      </c>
      <c r="B30" s="113" t="str">
        <f>'DAFTAR KODE PERSEDIAAN'!B34</f>
        <v>Nama Barang29</v>
      </c>
      <c r="C30" s="93">
        <f>'BUKU PEMBANTU'!E31</f>
        <v>0</v>
      </c>
      <c r="D30" s="93">
        <f>'BUKU PEMBANTU'!H31</f>
        <v>0</v>
      </c>
      <c r="E30" s="93">
        <f>'BUKU PEMBANTU'!K31</f>
        <v>0</v>
      </c>
      <c r="F30" s="97">
        <f>'BUKU PEMBANTU'!N31</f>
        <v>5</v>
      </c>
      <c r="G30" s="93">
        <f>'BUKU PEMBANTU'!Q31</f>
        <v>0</v>
      </c>
      <c r="H30" s="93">
        <f>'BUKU PEMBANTU'!T31</f>
        <v>0</v>
      </c>
      <c r="I30" s="97">
        <f>'BUKU PEMBANTU'!W31</f>
        <v>10</v>
      </c>
      <c r="J30" s="93">
        <f>'BUKU PEMBANTU'!Z31</f>
        <v>0</v>
      </c>
      <c r="K30" s="93">
        <f>'BUKU PEMBANTU'!AC31</f>
        <v>0</v>
      </c>
      <c r="L30" s="97">
        <f>'BUKU PEMBANTU'!AF31</f>
        <v>0</v>
      </c>
      <c r="M30" s="97">
        <f>'BUKU PEMBANTU'!AI31</f>
        <v>15</v>
      </c>
      <c r="N30" s="97">
        <f>'BUKU PEMBANTU'!AL31</f>
        <v>20</v>
      </c>
      <c r="O30" s="92"/>
    </row>
    <row r="31" spans="1:15" x14ac:dyDescent="0.25">
      <c r="A31" s="93">
        <v>30</v>
      </c>
      <c r="B31" s="113" t="str">
        <f>'DAFTAR KODE PERSEDIAAN'!B35</f>
        <v>Nama Barang30</v>
      </c>
      <c r="C31" s="93">
        <f>'BUKU PEMBANTU'!E32</f>
        <v>0</v>
      </c>
      <c r="D31" s="93">
        <f>'BUKU PEMBANTU'!H32</f>
        <v>0</v>
      </c>
      <c r="E31" s="93">
        <f>'BUKU PEMBANTU'!K32</f>
        <v>0</v>
      </c>
      <c r="F31" s="97">
        <f>'BUKU PEMBANTU'!N32</f>
        <v>30</v>
      </c>
      <c r="G31" s="93">
        <f>'BUKU PEMBANTU'!Q32</f>
        <v>0</v>
      </c>
      <c r="H31" s="93">
        <f>'BUKU PEMBANTU'!T32</f>
        <v>0</v>
      </c>
      <c r="I31" s="97">
        <f>'BUKU PEMBANTU'!W32</f>
        <v>30</v>
      </c>
      <c r="J31" s="93">
        <f>'BUKU PEMBANTU'!Z32</f>
        <v>0</v>
      </c>
      <c r="K31" s="93">
        <f>'BUKU PEMBANTU'!AC32</f>
        <v>0</v>
      </c>
      <c r="L31" s="97">
        <f>'BUKU PEMBANTU'!AF32</f>
        <v>30</v>
      </c>
      <c r="M31" s="97">
        <f>'BUKU PEMBANTU'!AI32</f>
        <v>25</v>
      </c>
      <c r="N31" s="97">
        <f>'BUKU PEMBANTU'!AL32</f>
        <v>60</v>
      </c>
      <c r="O31" s="92"/>
    </row>
    <row r="32" spans="1:15" x14ac:dyDescent="0.25">
      <c r="A32" s="93">
        <v>31</v>
      </c>
      <c r="B32" s="113" t="str">
        <f>'DAFTAR KODE PERSEDIAAN'!B36</f>
        <v>Nama Barang31</v>
      </c>
      <c r="C32" s="93">
        <f>'BUKU PEMBANTU'!E33</f>
        <v>0</v>
      </c>
      <c r="D32" s="93">
        <f>'BUKU PEMBANTU'!H33</f>
        <v>0</v>
      </c>
      <c r="E32" s="93">
        <f>'BUKU PEMBANTU'!K33</f>
        <v>0</v>
      </c>
      <c r="F32" s="97">
        <f>'BUKU PEMBANTU'!N33</f>
        <v>0</v>
      </c>
      <c r="G32" s="93">
        <f>'BUKU PEMBANTU'!Q33</f>
        <v>0</v>
      </c>
      <c r="H32" s="93">
        <f>'BUKU PEMBANTU'!T33</f>
        <v>0</v>
      </c>
      <c r="I32" s="97">
        <f>'BUKU PEMBANTU'!W33</f>
        <v>0</v>
      </c>
      <c r="J32" s="93">
        <f>'BUKU PEMBANTU'!Z33</f>
        <v>0</v>
      </c>
      <c r="K32" s="93">
        <f>'BUKU PEMBANTU'!AC33</f>
        <v>0</v>
      </c>
      <c r="L32" s="97">
        <f>'BUKU PEMBANTU'!AF33</f>
        <v>0</v>
      </c>
      <c r="M32" s="97">
        <f>'BUKU PEMBANTU'!AI33</f>
        <v>0</v>
      </c>
      <c r="N32" s="97">
        <f>'BUKU PEMBANTU'!AL33</f>
        <v>0</v>
      </c>
      <c r="O32" s="92"/>
    </row>
    <row r="33" spans="1:15" x14ac:dyDescent="0.25">
      <c r="A33" s="93">
        <v>32</v>
      </c>
      <c r="B33" s="113" t="str">
        <f>'DAFTAR KODE PERSEDIAAN'!B37</f>
        <v>Nama Barang32</v>
      </c>
      <c r="C33" s="93">
        <f>'BUKU PEMBANTU'!E34</f>
        <v>0</v>
      </c>
      <c r="D33" s="93">
        <f>'BUKU PEMBANTU'!H34</f>
        <v>0</v>
      </c>
      <c r="E33" s="93">
        <f>'BUKU PEMBANTU'!K34</f>
        <v>0</v>
      </c>
      <c r="F33" s="97">
        <f>'BUKU PEMBANTU'!N34</f>
        <v>5</v>
      </c>
      <c r="G33" s="93">
        <f>'BUKU PEMBANTU'!Q34</f>
        <v>0</v>
      </c>
      <c r="H33" s="93">
        <f>'BUKU PEMBANTU'!T34</f>
        <v>0</v>
      </c>
      <c r="I33" s="97">
        <f>'BUKU PEMBANTU'!W34</f>
        <v>0</v>
      </c>
      <c r="J33" s="93">
        <f>'BUKU PEMBANTU'!Z34</f>
        <v>0</v>
      </c>
      <c r="K33" s="93">
        <f>'BUKU PEMBANTU'!AC34</f>
        <v>0</v>
      </c>
      <c r="L33" s="97">
        <f>'BUKU PEMBANTU'!AF34</f>
        <v>0</v>
      </c>
      <c r="M33" s="97">
        <f>'BUKU PEMBANTU'!AI34</f>
        <v>0</v>
      </c>
      <c r="N33" s="97">
        <f>'BUKU PEMBANTU'!AL34</f>
        <v>0</v>
      </c>
      <c r="O33" s="92"/>
    </row>
    <row r="34" spans="1:15" x14ac:dyDescent="0.25">
      <c r="A34" s="93">
        <v>33</v>
      </c>
      <c r="B34" s="113" t="str">
        <f>'DAFTAR KODE PERSEDIAAN'!B38</f>
        <v>Nama Barang33</v>
      </c>
      <c r="C34" s="93">
        <f>'BUKU PEMBANTU'!E35</f>
        <v>0</v>
      </c>
      <c r="D34" s="93">
        <f>'BUKU PEMBANTU'!H35</f>
        <v>0</v>
      </c>
      <c r="E34" s="93">
        <f>'BUKU PEMBANTU'!K35</f>
        <v>0</v>
      </c>
      <c r="F34" s="97">
        <f>'BUKU PEMBANTU'!N35</f>
        <v>5</v>
      </c>
      <c r="G34" s="93">
        <f>'BUKU PEMBANTU'!Q35</f>
        <v>0</v>
      </c>
      <c r="H34" s="93">
        <f>'BUKU PEMBANTU'!T35</f>
        <v>0</v>
      </c>
      <c r="I34" s="97">
        <f>'BUKU PEMBANTU'!W35</f>
        <v>5</v>
      </c>
      <c r="J34" s="93">
        <f>'BUKU PEMBANTU'!Z35</f>
        <v>0</v>
      </c>
      <c r="K34" s="93">
        <f>'BUKU PEMBANTU'!AC35</f>
        <v>0</v>
      </c>
      <c r="L34" s="97">
        <f>'BUKU PEMBANTU'!AF35</f>
        <v>0</v>
      </c>
      <c r="M34" s="97">
        <f>'BUKU PEMBANTU'!AI35</f>
        <v>0</v>
      </c>
      <c r="N34" s="97">
        <f>'BUKU PEMBANTU'!AL35</f>
        <v>10</v>
      </c>
      <c r="O34" s="92"/>
    </row>
    <row r="35" spans="1:15" x14ac:dyDescent="0.25">
      <c r="A35" s="93">
        <v>34</v>
      </c>
      <c r="B35" s="113" t="str">
        <f>'DAFTAR KODE PERSEDIAAN'!B39</f>
        <v>Nama Barang34</v>
      </c>
      <c r="C35" s="93">
        <f>'BUKU PEMBANTU'!E36</f>
        <v>0</v>
      </c>
      <c r="D35" s="93">
        <f>'BUKU PEMBANTU'!H36</f>
        <v>0</v>
      </c>
      <c r="E35" s="93">
        <f>'BUKU PEMBANTU'!K36</f>
        <v>0</v>
      </c>
      <c r="F35" s="97">
        <f>'BUKU PEMBANTU'!N36</f>
        <v>5</v>
      </c>
      <c r="G35" s="93">
        <f>'BUKU PEMBANTU'!Q36</f>
        <v>0</v>
      </c>
      <c r="H35" s="93">
        <f>'BUKU PEMBANTU'!T36</f>
        <v>0</v>
      </c>
      <c r="I35" s="97">
        <f>'BUKU PEMBANTU'!W36</f>
        <v>5</v>
      </c>
      <c r="J35" s="93">
        <f>'BUKU PEMBANTU'!Z36</f>
        <v>0</v>
      </c>
      <c r="K35" s="93">
        <f>'BUKU PEMBANTU'!AC36</f>
        <v>0</v>
      </c>
      <c r="L35" s="97">
        <f>'BUKU PEMBANTU'!AF36</f>
        <v>0</v>
      </c>
      <c r="M35" s="97">
        <f>'BUKU PEMBANTU'!AI36</f>
        <v>0</v>
      </c>
      <c r="N35" s="97">
        <f>'BUKU PEMBANTU'!AL36</f>
        <v>0</v>
      </c>
      <c r="O35" s="92"/>
    </row>
    <row r="36" spans="1:15" x14ac:dyDescent="0.25">
      <c r="A36" s="93">
        <v>35</v>
      </c>
      <c r="B36" s="113" t="str">
        <f>'DAFTAR KODE PERSEDIAAN'!B40</f>
        <v>Nama Barang35</v>
      </c>
      <c r="C36" s="93">
        <f>'BUKU PEMBANTU'!E37</f>
        <v>0</v>
      </c>
      <c r="D36" s="93">
        <f>'BUKU PEMBANTU'!H37</f>
        <v>0</v>
      </c>
      <c r="E36" s="93">
        <f>'BUKU PEMBANTU'!K37</f>
        <v>0</v>
      </c>
      <c r="F36" s="97">
        <f>'BUKU PEMBANTU'!N37</f>
        <v>5</v>
      </c>
      <c r="G36" s="93">
        <f>'BUKU PEMBANTU'!Q37</f>
        <v>0</v>
      </c>
      <c r="H36" s="93">
        <f>'BUKU PEMBANTU'!T37</f>
        <v>0</v>
      </c>
      <c r="I36" s="97">
        <f>'BUKU PEMBANTU'!W37</f>
        <v>10</v>
      </c>
      <c r="J36" s="93">
        <f>'BUKU PEMBANTU'!Z37</f>
        <v>0</v>
      </c>
      <c r="K36" s="93">
        <f>'BUKU PEMBANTU'!AC37</f>
        <v>0</v>
      </c>
      <c r="L36" s="97">
        <f>'BUKU PEMBANTU'!AF37</f>
        <v>0</v>
      </c>
      <c r="M36" s="97">
        <f>'BUKU PEMBANTU'!AI37</f>
        <v>0</v>
      </c>
      <c r="N36" s="97">
        <f>'BUKU PEMBANTU'!AL37</f>
        <v>0</v>
      </c>
      <c r="O36" s="92"/>
    </row>
    <row r="37" spans="1:15" x14ac:dyDescent="0.25">
      <c r="A37" s="93">
        <v>36</v>
      </c>
      <c r="B37" s="113" t="str">
        <f>'DAFTAR KODE PERSEDIAAN'!B41</f>
        <v>Nama Barang36</v>
      </c>
      <c r="C37" s="93">
        <f>'BUKU PEMBANTU'!E38</f>
        <v>0</v>
      </c>
      <c r="D37" s="93">
        <f>'BUKU PEMBANTU'!H38</f>
        <v>0</v>
      </c>
      <c r="E37" s="93">
        <f>'BUKU PEMBANTU'!K38</f>
        <v>0</v>
      </c>
      <c r="F37" s="97">
        <f>'BUKU PEMBANTU'!N38</f>
        <v>200</v>
      </c>
      <c r="G37" s="93">
        <f>'BUKU PEMBANTU'!Q38</f>
        <v>0</v>
      </c>
      <c r="H37" s="93">
        <f>'BUKU PEMBANTU'!T38</f>
        <v>0</v>
      </c>
      <c r="I37" s="97">
        <f>'BUKU PEMBANTU'!W38</f>
        <v>50</v>
      </c>
      <c r="J37" s="93">
        <f>'BUKU PEMBANTU'!Z38</f>
        <v>0</v>
      </c>
      <c r="K37" s="93">
        <f>'BUKU PEMBANTU'!AC38</f>
        <v>0</v>
      </c>
      <c r="L37" s="97">
        <f>'BUKU PEMBANTU'!AF38</f>
        <v>0</v>
      </c>
      <c r="M37" s="97">
        <f>'BUKU PEMBANTU'!AI38</f>
        <v>50</v>
      </c>
      <c r="N37" s="97">
        <f>'BUKU PEMBANTU'!AL38</f>
        <v>200</v>
      </c>
      <c r="O37" s="92"/>
    </row>
    <row r="38" spans="1:15" x14ac:dyDescent="0.25">
      <c r="A38" s="93">
        <v>37</v>
      </c>
      <c r="B38" s="113" t="str">
        <f>'DAFTAR KODE PERSEDIAAN'!B42</f>
        <v>Nama Barang37</v>
      </c>
      <c r="C38" s="93">
        <f>'BUKU PEMBANTU'!E39</f>
        <v>0</v>
      </c>
      <c r="D38" s="93">
        <f>'BUKU PEMBANTU'!H39</f>
        <v>0</v>
      </c>
      <c r="E38" s="93">
        <f>'BUKU PEMBANTU'!K39</f>
        <v>0</v>
      </c>
      <c r="F38" s="97">
        <f>'BUKU PEMBANTU'!N39</f>
        <v>10</v>
      </c>
      <c r="G38" s="93">
        <f>'BUKU PEMBANTU'!Q39</f>
        <v>0</v>
      </c>
      <c r="H38" s="93">
        <f>'BUKU PEMBANTU'!T39</f>
        <v>0</v>
      </c>
      <c r="I38" s="97">
        <f>'BUKU PEMBANTU'!W39</f>
        <v>10</v>
      </c>
      <c r="J38" s="93">
        <f>'BUKU PEMBANTU'!Z39</f>
        <v>0</v>
      </c>
      <c r="K38" s="93">
        <f>'BUKU PEMBANTU'!AC39</f>
        <v>0</v>
      </c>
      <c r="L38" s="97">
        <f>'BUKU PEMBANTU'!AF39</f>
        <v>0</v>
      </c>
      <c r="M38" s="97">
        <f>'BUKU PEMBANTU'!AI39</f>
        <v>0</v>
      </c>
      <c r="N38" s="97">
        <f>'BUKU PEMBANTU'!AL39</f>
        <v>0</v>
      </c>
      <c r="O38" s="92"/>
    </row>
    <row r="39" spans="1:15" x14ac:dyDescent="0.25">
      <c r="A39" s="93">
        <v>38</v>
      </c>
      <c r="B39" s="113" t="str">
        <f>'DAFTAR KODE PERSEDIAAN'!B43</f>
        <v>Nama Barang38</v>
      </c>
      <c r="C39" s="93">
        <f>'BUKU PEMBANTU'!E40</f>
        <v>0</v>
      </c>
      <c r="D39" s="93">
        <f>'BUKU PEMBANTU'!H40</f>
        <v>0</v>
      </c>
      <c r="E39" s="93">
        <f>'BUKU PEMBANTU'!K40</f>
        <v>0</v>
      </c>
      <c r="F39" s="97">
        <f>'BUKU PEMBANTU'!N40</f>
        <v>0</v>
      </c>
      <c r="G39" s="93">
        <f>'BUKU PEMBANTU'!Q40</f>
        <v>0</v>
      </c>
      <c r="H39" s="93">
        <f>'BUKU PEMBANTU'!T40</f>
        <v>0</v>
      </c>
      <c r="I39" s="97">
        <f>'BUKU PEMBANTU'!W40</f>
        <v>0</v>
      </c>
      <c r="J39" s="93">
        <f>'BUKU PEMBANTU'!Z40</f>
        <v>0</v>
      </c>
      <c r="K39" s="93">
        <f>'BUKU PEMBANTU'!AC40</f>
        <v>0</v>
      </c>
      <c r="L39" s="97">
        <f>'BUKU PEMBANTU'!AF40</f>
        <v>0</v>
      </c>
      <c r="M39" s="97">
        <f>'BUKU PEMBANTU'!AI40</f>
        <v>0</v>
      </c>
      <c r="N39" s="97">
        <f>'BUKU PEMBANTU'!AL40</f>
        <v>0</v>
      </c>
      <c r="O39" s="92"/>
    </row>
    <row r="40" spans="1:15" x14ac:dyDescent="0.25">
      <c r="A40" s="93">
        <v>39</v>
      </c>
      <c r="B40" s="113" t="str">
        <f>'DAFTAR KODE PERSEDIAAN'!B44</f>
        <v>Nama Barang39</v>
      </c>
      <c r="C40" s="93">
        <f>'BUKU PEMBANTU'!E41</f>
        <v>0</v>
      </c>
      <c r="D40" s="93">
        <f>'BUKU PEMBANTU'!H41</f>
        <v>0</v>
      </c>
      <c r="E40" s="93">
        <f>'BUKU PEMBANTU'!K41</f>
        <v>0</v>
      </c>
      <c r="F40" s="97">
        <f>'BUKU PEMBANTU'!N41</f>
        <v>0</v>
      </c>
      <c r="G40" s="93">
        <f>'BUKU PEMBANTU'!Q41</f>
        <v>0</v>
      </c>
      <c r="H40" s="93">
        <f>'BUKU PEMBANTU'!T41</f>
        <v>0</v>
      </c>
      <c r="I40" s="97">
        <f>'BUKU PEMBANTU'!W41</f>
        <v>10</v>
      </c>
      <c r="J40" s="93">
        <f>'BUKU PEMBANTU'!Z41</f>
        <v>0</v>
      </c>
      <c r="K40" s="93">
        <f>'BUKU PEMBANTU'!AC41</f>
        <v>0</v>
      </c>
      <c r="L40" s="97">
        <f>'BUKU PEMBANTU'!AF41</f>
        <v>10</v>
      </c>
      <c r="M40" s="97">
        <f>'BUKU PEMBANTU'!AI41</f>
        <v>20</v>
      </c>
      <c r="N40" s="97">
        <f>'BUKU PEMBANTU'!AL41</f>
        <v>20</v>
      </c>
      <c r="O40" s="92"/>
    </row>
    <row r="41" spans="1:15" x14ac:dyDescent="0.25">
      <c r="A41" s="93">
        <v>40</v>
      </c>
      <c r="B41" s="113" t="str">
        <f>'DAFTAR KODE PERSEDIAAN'!B45</f>
        <v>Nama Barang40</v>
      </c>
      <c r="C41" s="93">
        <f>'BUKU PEMBANTU'!E42</f>
        <v>0</v>
      </c>
      <c r="D41" s="93">
        <f>'BUKU PEMBANTU'!H42</f>
        <v>0</v>
      </c>
      <c r="E41" s="93">
        <f>'BUKU PEMBANTU'!K42</f>
        <v>0</v>
      </c>
      <c r="F41" s="97">
        <f>'BUKU PEMBANTU'!N42</f>
        <v>0</v>
      </c>
      <c r="G41" s="93">
        <f>'BUKU PEMBANTU'!Q42</f>
        <v>0</v>
      </c>
      <c r="H41" s="93">
        <f>'BUKU PEMBANTU'!T42</f>
        <v>0</v>
      </c>
      <c r="I41" s="97">
        <f>'BUKU PEMBANTU'!W42</f>
        <v>0</v>
      </c>
      <c r="J41" s="93">
        <f>'BUKU PEMBANTU'!Z42</f>
        <v>0</v>
      </c>
      <c r="K41" s="93">
        <f>'BUKU PEMBANTU'!AC42</f>
        <v>0</v>
      </c>
      <c r="L41" s="97">
        <f>'BUKU PEMBANTU'!AF42</f>
        <v>0</v>
      </c>
      <c r="M41" s="97">
        <f>'BUKU PEMBANTU'!AI42</f>
        <v>0</v>
      </c>
      <c r="N41" s="97">
        <f>'BUKU PEMBANTU'!AL42</f>
        <v>0</v>
      </c>
      <c r="O41" s="92"/>
    </row>
    <row r="42" spans="1:15" x14ac:dyDescent="0.25">
      <c r="A42" s="93">
        <v>41</v>
      </c>
      <c r="B42" s="113" t="str">
        <f>'DAFTAR KODE PERSEDIAAN'!B46</f>
        <v>Nama Barang41</v>
      </c>
      <c r="C42" s="93">
        <f>'BUKU PEMBANTU'!E43</f>
        <v>0</v>
      </c>
      <c r="D42" s="93">
        <f>'BUKU PEMBANTU'!H43</f>
        <v>0</v>
      </c>
      <c r="E42" s="93">
        <f>'BUKU PEMBANTU'!K43</f>
        <v>0</v>
      </c>
      <c r="F42" s="97">
        <f>'BUKU PEMBANTU'!N43</f>
        <v>0</v>
      </c>
      <c r="G42" s="93">
        <f>'BUKU PEMBANTU'!Q43</f>
        <v>0</v>
      </c>
      <c r="H42" s="93">
        <f>'BUKU PEMBANTU'!T43</f>
        <v>0</v>
      </c>
      <c r="I42" s="97">
        <f>'BUKU PEMBANTU'!W43</f>
        <v>20</v>
      </c>
      <c r="J42" s="93">
        <f>'BUKU PEMBANTU'!Z43</f>
        <v>0</v>
      </c>
      <c r="K42" s="93">
        <f>'BUKU PEMBANTU'!AC43</f>
        <v>0</v>
      </c>
      <c r="L42" s="97">
        <f>'BUKU PEMBANTU'!AF43</f>
        <v>0</v>
      </c>
      <c r="M42" s="97">
        <f>'BUKU PEMBANTU'!AI43</f>
        <v>0</v>
      </c>
      <c r="N42" s="97">
        <f>'BUKU PEMBANTU'!AL43</f>
        <v>0</v>
      </c>
      <c r="O42" s="92"/>
    </row>
    <row r="43" spans="1:15" x14ac:dyDescent="0.25">
      <c r="A43" s="93">
        <v>42</v>
      </c>
      <c r="B43" s="113" t="str">
        <f>'DAFTAR KODE PERSEDIAAN'!B47</f>
        <v>Nama Barang42</v>
      </c>
      <c r="C43" s="93">
        <f>'BUKU PEMBANTU'!E44</f>
        <v>0</v>
      </c>
      <c r="D43" s="93">
        <f>'BUKU PEMBANTU'!H44</f>
        <v>0</v>
      </c>
      <c r="E43" s="93">
        <f>'BUKU PEMBANTU'!K44</f>
        <v>0</v>
      </c>
      <c r="F43" s="97">
        <f>'BUKU PEMBANTU'!N44</f>
        <v>0</v>
      </c>
      <c r="G43" s="93">
        <f>'BUKU PEMBANTU'!Q44</f>
        <v>0</v>
      </c>
      <c r="H43" s="93">
        <f>'BUKU PEMBANTU'!T44</f>
        <v>0</v>
      </c>
      <c r="I43" s="97">
        <f>'BUKU PEMBANTU'!W44</f>
        <v>20</v>
      </c>
      <c r="J43" s="93">
        <f>'BUKU PEMBANTU'!Z44</f>
        <v>0</v>
      </c>
      <c r="K43" s="93">
        <f>'BUKU PEMBANTU'!AC44</f>
        <v>0</v>
      </c>
      <c r="L43" s="97">
        <f>'BUKU PEMBANTU'!AF44</f>
        <v>0</v>
      </c>
      <c r="M43" s="97">
        <f>'BUKU PEMBANTU'!AI44</f>
        <v>0</v>
      </c>
      <c r="N43" s="97">
        <f>'BUKU PEMBANTU'!AL44</f>
        <v>15</v>
      </c>
      <c r="O43" s="92"/>
    </row>
    <row r="44" spans="1:15" x14ac:dyDescent="0.25">
      <c r="A44" s="93">
        <v>43</v>
      </c>
      <c r="B44" s="113" t="str">
        <f>'DAFTAR KODE PERSEDIAAN'!B48</f>
        <v>Nama Barang43</v>
      </c>
      <c r="C44" s="93">
        <f>'BUKU PEMBANTU'!E45</f>
        <v>0</v>
      </c>
      <c r="D44" s="93">
        <f>'BUKU PEMBANTU'!H45</f>
        <v>0</v>
      </c>
      <c r="E44" s="93">
        <f>'BUKU PEMBANTU'!K45</f>
        <v>0</v>
      </c>
      <c r="F44" s="97">
        <f>'BUKU PEMBANTU'!N45</f>
        <v>0</v>
      </c>
      <c r="G44" s="93">
        <f>'BUKU PEMBANTU'!Q45</f>
        <v>0</v>
      </c>
      <c r="H44" s="93">
        <f>'BUKU PEMBANTU'!T45</f>
        <v>0</v>
      </c>
      <c r="I44" s="97">
        <f>'BUKU PEMBANTU'!W45</f>
        <v>0</v>
      </c>
      <c r="J44" s="93">
        <f>'BUKU PEMBANTU'!Z45</f>
        <v>0</v>
      </c>
      <c r="K44" s="93">
        <f>'BUKU PEMBANTU'!AC45</f>
        <v>0</v>
      </c>
      <c r="L44" s="97">
        <f>'BUKU PEMBANTU'!AF45</f>
        <v>0</v>
      </c>
      <c r="M44" s="97">
        <f>'BUKU PEMBANTU'!AI45</f>
        <v>0</v>
      </c>
      <c r="N44" s="97">
        <f>'BUKU PEMBANTU'!AL45</f>
        <v>5</v>
      </c>
      <c r="O44" s="92"/>
    </row>
    <row r="45" spans="1:15" x14ac:dyDescent="0.25">
      <c r="A45" s="93">
        <v>44</v>
      </c>
      <c r="B45" s="113" t="str">
        <f>'DAFTAR KODE PERSEDIAAN'!B49</f>
        <v>Nama Barang44</v>
      </c>
      <c r="C45" s="93">
        <f>'BUKU PEMBANTU'!E46</f>
        <v>0</v>
      </c>
      <c r="D45" s="93">
        <f>'BUKU PEMBANTU'!H46</f>
        <v>0</v>
      </c>
      <c r="E45" s="93">
        <f>'BUKU PEMBANTU'!K46</f>
        <v>0</v>
      </c>
      <c r="F45" s="97">
        <f>'BUKU PEMBANTU'!N46</f>
        <v>0</v>
      </c>
      <c r="G45" s="93">
        <f>'BUKU PEMBANTU'!Q46</f>
        <v>0</v>
      </c>
      <c r="H45" s="93">
        <f>'BUKU PEMBANTU'!T46</f>
        <v>0</v>
      </c>
      <c r="I45" s="97">
        <f>'BUKU PEMBANTU'!W46</f>
        <v>2</v>
      </c>
      <c r="J45" s="93">
        <f>'BUKU PEMBANTU'!Z46</f>
        <v>0</v>
      </c>
      <c r="K45" s="93">
        <f>'BUKU PEMBANTU'!AC46</f>
        <v>0</v>
      </c>
      <c r="L45" s="97">
        <f>'BUKU PEMBANTU'!AF46</f>
        <v>0</v>
      </c>
      <c r="M45" s="97">
        <f>'BUKU PEMBANTU'!AI46</f>
        <v>0</v>
      </c>
      <c r="N45" s="97">
        <f>'BUKU PEMBANTU'!AL46</f>
        <v>3</v>
      </c>
      <c r="O45" s="92"/>
    </row>
    <row r="46" spans="1:15" x14ac:dyDescent="0.25">
      <c r="A46" s="93">
        <v>45</v>
      </c>
      <c r="B46" s="113" t="str">
        <f>'DAFTAR KODE PERSEDIAAN'!B50</f>
        <v>Nama Barang45</v>
      </c>
      <c r="C46" s="93">
        <f>'BUKU PEMBANTU'!E47</f>
        <v>0</v>
      </c>
      <c r="D46" s="93">
        <f>'BUKU PEMBANTU'!H47</f>
        <v>0</v>
      </c>
      <c r="E46" s="93">
        <f>'BUKU PEMBANTU'!K47</f>
        <v>0</v>
      </c>
      <c r="F46" s="97">
        <f>'BUKU PEMBANTU'!N47</f>
        <v>0</v>
      </c>
      <c r="G46" s="93">
        <f>'BUKU PEMBANTU'!Q47</f>
        <v>0</v>
      </c>
      <c r="H46" s="93">
        <f>'BUKU PEMBANTU'!T47</f>
        <v>0</v>
      </c>
      <c r="I46" s="97">
        <f>'BUKU PEMBANTU'!W47</f>
        <v>0</v>
      </c>
      <c r="J46" s="93">
        <f>'BUKU PEMBANTU'!Z47</f>
        <v>0</v>
      </c>
      <c r="K46" s="93">
        <f>'BUKU PEMBANTU'!AC47</f>
        <v>0</v>
      </c>
      <c r="L46" s="97">
        <f>'BUKU PEMBANTU'!AF47</f>
        <v>0</v>
      </c>
      <c r="M46" s="97">
        <f>'BUKU PEMBANTU'!AI47</f>
        <v>0</v>
      </c>
      <c r="N46" s="97">
        <f>'BUKU PEMBANTU'!AL47</f>
        <v>0</v>
      </c>
      <c r="O46" s="92"/>
    </row>
    <row r="47" spans="1:15" x14ac:dyDescent="0.25">
      <c r="A47" s="93">
        <v>46</v>
      </c>
      <c r="B47" s="113" t="str">
        <f>'DAFTAR KODE PERSEDIAAN'!B51</f>
        <v>Nama Barang46</v>
      </c>
      <c r="C47" s="93">
        <f>'BUKU PEMBANTU'!E48</f>
        <v>0</v>
      </c>
      <c r="D47" s="93">
        <f>'BUKU PEMBANTU'!H48</f>
        <v>0</v>
      </c>
      <c r="E47" s="93">
        <f>'BUKU PEMBANTU'!K48</f>
        <v>0</v>
      </c>
      <c r="F47" s="97">
        <f>'BUKU PEMBANTU'!N48</f>
        <v>0</v>
      </c>
      <c r="G47" s="93">
        <f>'BUKU PEMBANTU'!Q48</f>
        <v>0</v>
      </c>
      <c r="H47" s="93">
        <f>'BUKU PEMBANTU'!T48</f>
        <v>0</v>
      </c>
      <c r="I47" s="97">
        <f>'BUKU PEMBANTU'!W48</f>
        <v>0</v>
      </c>
      <c r="J47" s="93">
        <f>'BUKU PEMBANTU'!Z48</f>
        <v>0</v>
      </c>
      <c r="K47" s="93">
        <f>'BUKU PEMBANTU'!AC48</f>
        <v>0</v>
      </c>
      <c r="L47" s="97">
        <f>'BUKU PEMBANTU'!AF48</f>
        <v>0</v>
      </c>
      <c r="M47" s="97">
        <f>'BUKU PEMBANTU'!AI48</f>
        <v>0</v>
      </c>
      <c r="N47" s="97">
        <f>'BUKU PEMBANTU'!AL48</f>
        <v>5</v>
      </c>
      <c r="O47" s="92"/>
    </row>
    <row r="48" spans="1:15" x14ac:dyDescent="0.25">
      <c r="A48" s="93">
        <v>47</v>
      </c>
      <c r="B48" s="113" t="str">
        <f>'DAFTAR KODE PERSEDIAAN'!B52</f>
        <v>Nama Barang47</v>
      </c>
      <c r="C48" s="93">
        <f>'BUKU PEMBANTU'!E49</f>
        <v>0</v>
      </c>
      <c r="D48" s="93">
        <f>'BUKU PEMBANTU'!H49</f>
        <v>0</v>
      </c>
      <c r="E48" s="93">
        <f>'BUKU PEMBANTU'!K49</f>
        <v>0</v>
      </c>
      <c r="F48" s="97">
        <f>'BUKU PEMBANTU'!N49</f>
        <v>5</v>
      </c>
      <c r="G48" s="93">
        <f>'BUKU PEMBANTU'!Q49</f>
        <v>0</v>
      </c>
      <c r="H48" s="93">
        <f>'BUKU PEMBANTU'!T49</f>
        <v>0</v>
      </c>
      <c r="I48" s="97">
        <f>'BUKU PEMBANTU'!W49</f>
        <v>5</v>
      </c>
      <c r="J48" s="93">
        <f>'BUKU PEMBANTU'!Z49</f>
        <v>0</v>
      </c>
      <c r="K48" s="93">
        <f>'BUKU PEMBANTU'!AC49</f>
        <v>0</v>
      </c>
      <c r="L48" s="97">
        <f>'BUKU PEMBANTU'!AF49</f>
        <v>0</v>
      </c>
      <c r="M48" s="97">
        <f>'BUKU PEMBANTU'!AI49</f>
        <v>0</v>
      </c>
      <c r="N48" s="97">
        <f>'BUKU PEMBANTU'!AL49</f>
        <v>0</v>
      </c>
      <c r="O48" s="92"/>
    </row>
    <row r="49" spans="1:15" x14ac:dyDescent="0.25">
      <c r="A49" s="93">
        <v>48</v>
      </c>
      <c r="B49" s="113" t="str">
        <f>'DAFTAR KODE PERSEDIAAN'!B53</f>
        <v>Nama Barang48</v>
      </c>
      <c r="C49" s="93">
        <f>'BUKU PEMBANTU'!E50</f>
        <v>0</v>
      </c>
      <c r="D49" s="93">
        <f>'BUKU PEMBANTU'!H50</f>
        <v>0</v>
      </c>
      <c r="E49" s="93">
        <f>'BUKU PEMBANTU'!K50</f>
        <v>0</v>
      </c>
      <c r="F49" s="97">
        <f>'BUKU PEMBANTU'!N50</f>
        <v>40</v>
      </c>
      <c r="G49" s="93">
        <f>'BUKU PEMBANTU'!Q50</f>
        <v>0</v>
      </c>
      <c r="H49" s="93">
        <f>'BUKU PEMBANTU'!T50</f>
        <v>0</v>
      </c>
      <c r="I49" s="97">
        <f>'BUKU PEMBANTU'!W50</f>
        <v>0</v>
      </c>
      <c r="J49" s="93">
        <f>'BUKU PEMBANTU'!Z50</f>
        <v>0</v>
      </c>
      <c r="K49" s="93">
        <f>'BUKU PEMBANTU'!AC50</f>
        <v>0</v>
      </c>
      <c r="L49" s="97">
        <f>'BUKU PEMBANTU'!AF50</f>
        <v>0</v>
      </c>
      <c r="M49" s="97">
        <f>'BUKU PEMBANTU'!AI50</f>
        <v>0</v>
      </c>
      <c r="N49" s="97">
        <f>'BUKU PEMBANTU'!AL50</f>
        <v>0</v>
      </c>
      <c r="O49" s="92"/>
    </row>
    <row r="50" spans="1:15" x14ac:dyDescent="0.25">
      <c r="A50" s="93">
        <v>49</v>
      </c>
      <c r="B50" s="113" t="str">
        <f>'DAFTAR KODE PERSEDIAAN'!B54</f>
        <v>Nama Barang49</v>
      </c>
      <c r="C50" s="93">
        <f>'BUKU PEMBANTU'!E51</f>
        <v>0</v>
      </c>
      <c r="D50" s="93">
        <f>'BUKU PEMBANTU'!H51</f>
        <v>0</v>
      </c>
      <c r="E50" s="93">
        <f>'BUKU PEMBANTU'!K51</f>
        <v>0</v>
      </c>
      <c r="F50" s="97">
        <f>'BUKU PEMBANTU'!N51</f>
        <v>0</v>
      </c>
      <c r="G50" s="93">
        <f>'BUKU PEMBANTU'!Q51</f>
        <v>0</v>
      </c>
      <c r="H50" s="93">
        <f>'BUKU PEMBANTU'!T51</f>
        <v>0</v>
      </c>
      <c r="I50" s="97">
        <f>'BUKU PEMBANTU'!W51</f>
        <v>1</v>
      </c>
      <c r="J50" s="93">
        <f>'BUKU PEMBANTU'!Z51</f>
        <v>0</v>
      </c>
      <c r="K50" s="93">
        <f>'BUKU PEMBANTU'!AC51</f>
        <v>0</v>
      </c>
      <c r="L50" s="97">
        <f>'BUKU PEMBANTU'!AF51</f>
        <v>0</v>
      </c>
      <c r="M50" s="97">
        <f>'BUKU PEMBANTU'!AI51</f>
        <v>0</v>
      </c>
      <c r="N50" s="97">
        <f>'BUKU PEMBANTU'!AL51</f>
        <v>1</v>
      </c>
      <c r="O50" s="92"/>
    </row>
    <row r="51" spans="1:15" x14ac:dyDescent="0.25">
      <c r="A51" s="93">
        <v>50</v>
      </c>
      <c r="B51" s="113" t="str">
        <f>'DAFTAR KODE PERSEDIAAN'!B55</f>
        <v>Nama Barang50</v>
      </c>
      <c r="C51" s="93">
        <f>'BUKU PEMBANTU'!E52</f>
        <v>0</v>
      </c>
      <c r="D51" s="93">
        <f>'BUKU PEMBANTU'!H52</f>
        <v>0</v>
      </c>
      <c r="E51" s="93">
        <f>'BUKU PEMBANTU'!K52</f>
        <v>0</v>
      </c>
      <c r="F51" s="97">
        <f>'BUKU PEMBANTU'!N52</f>
        <v>24</v>
      </c>
      <c r="G51" s="93">
        <f>'BUKU PEMBANTU'!Q52</f>
        <v>0</v>
      </c>
      <c r="H51" s="93">
        <f>'BUKU PEMBANTU'!T52</f>
        <v>0</v>
      </c>
      <c r="I51" s="97">
        <f>'BUKU PEMBANTU'!W52</f>
        <v>24</v>
      </c>
      <c r="J51" s="93">
        <f>'BUKU PEMBANTU'!Z52</f>
        <v>0</v>
      </c>
      <c r="K51" s="93">
        <f>'BUKU PEMBANTU'!AC52</f>
        <v>0</v>
      </c>
      <c r="L51" s="97">
        <f>'BUKU PEMBANTU'!AF52</f>
        <v>0</v>
      </c>
      <c r="M51" s="97">
        <f>'BUKU PEMBANTU'!AI52</f>
        <v>0</v>
      </c>
      <c r="N51" s="97">
        <f>'BUKU PEMBANTU'!AL52</f>
        <v>12</v>
      </c>
      <c r="O51" s="92"/>
    </row>
    <row r="52" spans="1:15" x14ac:dyDescent="0.25">
      <c r="A52" s="93">
        <v>51</v>
      </c>
      <c r="B52" s="113" t="str">
        <f>'DAFTAR KODE PERSEDIAAN'!B56</f>
        <v>Nama Barang51</v>
      </c>
      <c r="C52" s="93">
        <f>'BUKU PEMBANTU'!E53</f>
        <v>0</v>
      </c>
      <c r="D52" s="93">
        <f>'BUKU PEMBANTU'!H53</f>
        <v>0</v>
      </c>
      <c r="E52" s="93">
        <f>'BUKU PEMBANTU'!K53</f>
        <v>0</v>
      </c>
      <c r="F52" s="97">
        <f>'BUKU PEMBANTU'!N53</f>
        <v>0</v>
      </c>
      <c r="G52" s="93">
        <f>'BUKU PEMBANTU'!Q53</f>
        <v>0</v>
      </c>
      <c r="H52" s="93">
        <f>'BUKU PEMBANTU'!T53</f>
        <v>0</v>
      </c>
      <c r="I52" s="97">
        <f>'BUKU PEMBANTU'!W53</f>
        <v>5</v>
      </c>
      <c r="J52" s="93">
        <f>'BUKU PEMBANTU'!Z53</f>
        <v>0</v>
      </c>
      <c r="K52" s="93">
        <f>'BUKU PEMBANTU'!AC53</f>
        <v>0</v>
      </c>
      <c r="L52" s="97">
        <f>'BUKU PEMBANTU'!AF53</f>
        <v>0</v>
      </c>
      <c r="M52" s="97">
        <f>'BUKU PEMBANTU'!AI53</f>
        <v>0</v>
      </c>
      <c r="N52" s="97">
        <f>'BUKU PEMBANTU'!AL53</f>
        <v>10</v>
      </c>
      <c r="O52" s="92"/>
    </row>
    <row r="53" spans="1:15" x14ac:dyDescent="0.25">
      <c r="A53" s="93">
        <v>52</v>
      </c>
      <c r="B53" s="113" t="str">
        <f>'DAFTAR KODE PERSEDIAAN'!B57</f>
        <v>Nama Barang52</v>
      </c>
      <c r="C53" s="93">
        <f>'BUKU PEMBANTU'!E54</f>
        <v>0</v>
      </c>
      <c r="D53" s="93">
        <f>'BUKU PEMBANTU'!H54</f>
        <v>0</v>
      </c>
      <c r="E53" s="93">
        <f>'BUKU PEMBANTU'!K54</f>
        <v>0</v>
      </c>
      <c r="F53" s="97">
        <f>'BUKU PEMBANTU'!N54</f>
        <v>10</v>
      </c>
      <c r="G53" s="93">
        <f>'BUKU PEMBANTU'!Q54</f>
        <v>0</v>
      </c>
      <c r="H53" s="93">
        <f>'BUKU PEMBANTU'!T54</f>
        <v>0</v>
      </c>
      <c r="I53" s="97">
        <f>'BUKU PEMBANTU'!W54</f>
        <v>0</v>
      </c>
      <c r="J53" s="93">
        <f>'BUKU PEMBANTU'!Z54</f>
        <v>0</v>
      </c>
      <c r="K53" s="93">
        <f>'BUKU PEMBANTU'!AC54</f>
        <v>0</v>
      </c>
      <c r="L53" s="97">
        <f>'BUKU PEMBANTU'!AF54</f>
        <v>0</v>
      </c>
      <c r="M53" s="97">
        <f>'BUKU PEMBANTU'!AI54</f>
        <v>0</v>
      </c>
      <c r="N53" s="97">
        <f>'BUKU PEMBANTU'!AL54</f>
        <v>10</v>
      </c>
      <c r="O53" s="92"/>
    </row>
    <row r="54" spans="1:15" x14ac:dyDescent="0.25">
      <c r="A54" s="93">
        <v>53</v>
      </c>
      <c r="B54" s="113" t="str">
        <f>'DAFTAR KODE PERSEDIAAN'!B58</f>
        <v>Nama Barang53</v>
      </c>
      <c r="C54" s="93">
        <f>'BUKU PEMBANTU'!E55</f>
        <v>0</v>
      </c>
      <c r="D54" s="93">
        <f>'BUKU PEMBANTU'!H55</f>
        <v>0</v>
      </c>
      <c r="E54" s="93">
        <f>'BUKU PEMBANTU'!K55</f>
        <v>0</v>
      </c>
      <c r="F54" s="97">
        <f>'BUKU PEMBANTU'!N55</f>
        <v>10</v>
      </c>
      <c r="G54" s="93">
        <f>'BUKU PEMBANTU'!Q55</f>
        <v>0</v>
      </c>
      <c r="H54" s="93">
        <f>'BUKU PEMBANTU'!T55</f>
        <v>0</v>
      </c>
      <c r="I54" s="97">
        <f>'BUKU PEMBANTU'!W55</f>
        <v>40</v>
      </c>
      <c r="J54" s="93">
        <f>'BUKU PEMBANTU'!Z55</f>
        <v>0</v>
      </c>
      <c r="K54" s="93">
        <f>'BUKU PEMBANTU'!AC55</f>
        <v>0</v>
      </c>
      <c r="L54" s="97">
        <f>'BUKU PEMBANTU'!AF55</f>
        <v>20</v>
      </c>
      <c r="M54" s="97">
        <f>'BUKU PEMBANTU'!AI55</f>
        <v>10</v>
      </c>
      <c r="N54" s="97">
        <f>'BUKU PEMBANTU'!AL55</f>
        <v>40</v>
      </c>
      <c r="O54" s="92"/>
    </row>
    <row r="55" spans="1:15" x14ac:dyDescent="0.25">
      <c r="A55" s="93">
        <v>54</v>
      </c>
      <c r="B55" s="113" t="str">
        <f>'DAFTAR KODE PERSEDIAAN'!B59</f>
        <v>Nama Barang54</v>
      </c>
      <c r="C55" s="93">
        <f>'BUKU PEMBANTU'!E56</f>
        <v>0</v>
      </c>
      <c r="D55" s="93">
        <f>'BUKU PEMBANTU'!H56</f>
        <v>0</v>
      </c>
      <c r="E55" s="93">
        <f>'BUKU PEMBANTU'!K56</f>
        <v>0</v>
      </c>
      <c r="F55" s="97">
        <f>'BUKU PEMBANTU'!N56</f>
        <v>0</v>
      </c>
      <c r="G55" s="93">
        <f>'BUKU PEMBANTU'!Q56</f>
        <v>0</v>
      </c>
      <c r="H55" s="93">
        <f>'BUKU PEMBANTU'!T56</f>
        <v>0</v>
      </c>
      <c r="I55" s="97">
        <f>'BUKU PEMBANTU'!W56</f>
        <v>0</v>
      </c>
      <c r="J55" s="93">
        <f>'BUKU PEMBANTU'!Z56</f>
        <v>0</v>
      </c>
      <c r="K55" s="93">
        <f>'BUKU PEMBANTU'!AC56</f>
        <v>0</v>
      </c>
      <c r="L55" s="97">
        <f>'BUKU PEMBANTU'!AF56</f>
        <v>0</v>
      </c>
      <c r="M55" s="97">
        <f>'BUKU PEMBANTU'!AI56</f>
        <v>0</v>
      </c>
      <c r="N55" s="97">
        <f>'BUKU PEMBANTU'!AL56</f>
        <v>0</v>
      </c>
      <c r="O55" s="92"/>
    </row>
    <row r="56" spans="1:15" x14ac:dyDescent="0.25">
      <c r="A56" s="93">
        <v>55</v>
      </c>
      <c r="B56" s="113" t="str">
        <f>'DAFTAR KODE PERSEDIAAN'!B60</f>
        <v>Nama Barang55</v>
      </c>
      <c r="C56" s="93">
        <f>'BUKU PEMBANTU'!E57</f>
        <v>0</v>
      </c>
      <c r="D56" s="93">
        <f>'BUKU PEMBANTU'!H57</f>
        <v>0</v>
      </c>
      <c r="E56" s="93">
        <f>'BUKU PEMBANTU'!K57</f>
        <v>0</v>
      </c>
      <c r="F56" s="97">
        <f>'BUKU PEMBANTU'!N57</f>
        <v>0</v>
      </c>
      <c r="G56" s="93">
        <f>'BUKU PEMBANTU'!Q57</f>
        <v>0</v>
      </c>
      <c r="H56" s="93">
        <f>'BUKU PEMBANTU'!T57</f>
        <v>0</v>
      </c>
      <c r="I56" s="97">
        <f>'BUKU PEMBANTU'!W57</f>
        <v>12</v>
      </c>
      <c r="J56" s="93">
        <f>'BUKU PEMBANTU'!Z57</f>
        <v>0</v>
      </c>
      <c r="K56" s="93">
        <f>'BUKU PEMBANTU'!AC57</f>
        <v>0</v>
      </c>
      <c r="L56" s="97">
        <f>'BUKU PEMBANTU'!AF57</f>
        <v>0</v>
      </c>
      <c r="M56" s="97">
        <f>'BUKU PEMBANTU'!AI57</f>
        <v>12</v>
      </c>
      <c r="N56" s="97">
        <f>'BUKU PEMBANTU'!AL57</f>
        <v>0</v>
      </c>
      <c r="O56" s="92"/>
    </row>
    <row r="57" spans="1:15" x14ac:dyDescent="0.25">
      <c r="A57" s="93">
        <v>56</v>
      </c>
      <c r="B57" s="113" t="str">
        <f>'DAFTAR KODE PERSEDIAAN'!B61</f>
        <v>Nama Barang56</v>
      </c>
      <c r="C57" s="93">
        <f>'BUKU PEMBANTU'!E58</f>
        <v>0</v>
      </c>
      <c r="D57" s="93">
        <f>'BUKU PEMBANTU'!H58</f>
        <v>0</v>
      </c>
      <c r="E57" s="93">
        <f>'BUKU PEMBANTU'!K58</f>
        <v>0</v>
      </c>
      <c r="F57" s="97">
        <f>'BUKU PEMBANTU'!N58</f>
        <v>0</v>
      </c>
      <c r="G57" s="93">
        <f>'BUKU PEMBANTU'!Q58</f>
        <v>0</v>
      </c>
      <c r="H57" s="93">
        <f>'BUKU PEMBANTU'!T58</f>
        <v>0</v>
      </c>
      <c r="I57" s="97">
        <f>'BUKU PEMBANTU'!W58</f>
        <v>0</v>
      </c>
      <c r="J57" s="93">
        <f>'BUKU PEMBANTU'!Z58</f>
        <v>0</v>
      </c>
      <c r="K57" s="93">
        <f>'BUKU PEMBANTU'!AC58</f>
        <v>0</v>
      </c>
      <c r="L57" s="97">
        <f>'BUKU PEMBANTU'!AF58</f>
        <v>0</v>
      </c>
      <c r="M57" s="97">
        <f>'BUKU PEMBANTU'!AI58</f>
        <v>0</v>
      </c>
      <c r="N57" s="97">
        <f>'BUKU PEMBANTU'!AL58</f>
        <v>0</v>
      </c>
      <c r="O57" s="92"/>
    </row>
    <row r="58" spans="1:15" x14ac:dyDescent="0.25">
      <c r="A58" s="93">
        <v>57</v>
      </c>
      <c r="B58" s="113" t="str">
        <f>'DAFTAR KODE PERSEDIAAN'!B62</f>
        <v>Nama Barang57</v>
      </c>
      <c r="C58" s="93">
        <f>'BUKU PEMBANTU'!E59</f>
        <v>0</v>
      </c>
      <c r="D58" s="93">
        <f>'BUKU PEMBANTU'!H59</f>
        <v>0</v>
      </c>
      <c r="E58" s="93">
        <f>'BUKU PEMBANTU'!K59</f>
        <v>0</v>
      </c>
      <c r="F58" s="97">
        <f>'BUKU PEMBANTU'!N59</f>
        <v>0</v>
      </c>
      <c r="G58" s="93">
        <f>'BUKU PEMBANTU'!Q59</f>
        <v>0</v>
      </c>
      <c r="H58" s="93">
        <f>'BUKU PEMBANTU'!T59</f>
        <v>0</v>
      </c>
      <c r="I58" s="97">
        <f>'BUKU PEMBANTU'!W59</f>
        <v>0</v>
      </c>
      <c r="J58" s="93">
        <f>'BUKU PEMBANTU'!Z59</f>
        <v>0</v>
      </c>
      <c r="K58" s="93">
        <f>'BUKU PEMBANTU'!AC59</f>
        <v>0</v>
      </c>
      <c r="L58" s="97">
        <f>'BUKU PEMBANTU'!AF59</f>
        <v>0</v>
      </c>
      <c r="M58" s="97">
        <f>'BUKU PEMBANTU'!AI59</f>
        <v>0</v>
      </c>
      <c r="N58" s="97">
        <f>'BUKU PEMBANTU'!AL59</f>
        <v>5</v>
      </c>
      <c r="O58" s="92"/>
    </row>
    <row r="59" spans="1:15" x14ac:dyDescent="0.25">
      <c r="A59" s="93">
        <v>58</v>
      </c>
      <c r="B59" s="113" t="str">
        <f>'DAFTAR KODE PERSEDIAAN'!B63</f>
        <v>Nama Barang58</v>
      </c>
      <c r="C59" s="93">
        <f>'BUKU PEMBANTU'!E60</f>
        <v>0</v>
      </c>
      <c r="D59" s="93">
        <f>'BUKU PEMBANTU'!H60</f>
        <v>0</v>
      </c>
      <c r="E59" s="93">
        <f>'BUKU PEMBANTU'!K60</f>
        <v>0</v>
      </c>
      <c r="F59" s="97">
        <f>'BUKU PEMBANTU'!N60</f>
        <v>0</v>
      </c>
      <c r="G59" s="93">
        <f>'BUKU PEMBANTU'!Q60</f>
        <v>0</v>
      </c>
      <c r="H59" s="93">
        <f>'BUKU PEMBANTU'!T60</f>
        <v>0</v>
      </c>
      <c r="I59" s="97">
        <f>'BUKU PEMBANTU'!W60</f>
        <v>10</v>
      </c>
      <c r="J59" s="93">
        <f>'BUKU PEMBANTU'!Z60</f>
        <v>0</v>
      </c>
      <c r="K59" s="93">
        <f>'BUKU PEMBANTU'!AC60</f>
        <v>0</v>
      </c>
      <c r="L59" s="97">
        <f>'BUKU PEMBANTU'!AF60</f>
        <v>0</v>
      </c>
      <c r="M59" s="97">
        <f>'BUKU PEMBANTU'!AI60</f>
        <v>0</v>
      </c>
      <c r="N59" s="97">
        <f>'BUKU PEMBANTU'!AL60</f>
        <v>10</v>
      </c>
      <c r="O59" s="92"/>
    </row>
    <row r="60" spans="1:15" x14ac:dyDescent="0.25">
      <c r="A60" s="93">
        <v>59</v>
      </c>
      <c r="B60" s="113" t="str">
        <f>'DAFTAR KODE PERSEDIAAN'!B64</f>
        <v>Nama Barang59</v>
      </c>
      <c r="C60" s="93">
        <f>'BUKU PEMBANTU'!E61</f>
        <v>0</v>
      </c>
      <c r="D60" s="93">
        <f>'BUKU PEMBANTU'!H61</f>
        <v>0</v>
      </c>
      <c r="E60" s="93">
        <f>'BUKU PEMBANTU'!K61</f>
        <v>0</v>
      </c>
      <c r="F60" s="97">
        <f>'BUKU PEMBANTU'!N61</f>
        <v>10</v>
      </c>
      <c r="G60" s="93">
        <f>'BUKU PEMBANTU'!Q61</f>
        <v>0</v>
      </c>
      <c r="H60" s="93">
        <f>'BUKU PEMBANTU'!T61</f>
        <v>0</v>
      </c>
      <c r="I60" s="97">
        <f>'BUKU PEMBANTU'!W61</f>
        <v>10</v>
      </c>
      <c r="J60" s="93">
        <f>'BUKU PEMBANTU'!Z61</f>
        <v>0</v>
      </c>
      <c r="K60" s="93">
        <f>'BUKU PEMBANTU'!AC61</f>
        <v>0</v>
      </c>
      <c r="L60" s="97">
        <f>'BUKU PEMBANTU'!AF61</f>
        <v>0</v>
      </c>
      <c r="M60" s="97">
        <f>'BUKU PEMBANTU'!AI61</f>
        <v>0</v>
      </c>
      <c r="N60" s="97">
        <f>'BUKU PEMBANTU'!AL61</f>
        <v>0</v>
      </c>
      <c r="O60" s="92"/>
    </row>
    <row r="61" spans="1:15" s="104" customFormat="1" x14ac:dyDescent="0.25">
      <c r="A61" s="93">
        <v>60</v>
      </c>
      <c r="B61" s="113" t="str">
        <f>'DAFTAR KODE PERSEDIAAN'!B65</f>
        <v>Nama Barang60</v>
      </c>
      <c r="C61" s="93">
        <f>'BUKU PEMBANTU'!E62</f>
        <v>0</v>
      </c>
      <c r="D61" s="93">
        <f>'BUKU PEMBANTU'!H62</f>
        <v>0</v>
      </c>
      <c r="E61" s="93">
        <f>'BUKU PEMBANTU'!K62</f>
        <v>0</v>
      </c>
      <c r="F61" s="97">
        <f>'BUKU PEMBANTU'!N62</f>
        <v>5</v>
      </c>
      <c r="G61" s="93">
        <f>'BUKU PEMBANTU'!Q62</f>
        <v>0</v>
      </c>
      <c r="H61" s="93">
        <f>'BUKU PEMBANTU'!T62</f>
        <v>0</v>
      </c>
      <c r="I61" s="97">
        <f>'BUKU PEMBANTU'!W62</f>
        <v>10</v>
      </c>
      <c r="J61" s="93">
        <f>'BUKU PEMBANTU'!Z62</f>
        <v>0</v>
      </c>
      <c r="K61" s="93">
        <f>'BUKU PEMBANTU'!AC62</f>
        <v>0</v>
      </c>
      <c r="L61" s="97">
        <f>'BUKU PEMBANTU'!AF62</f>
        <v>0</v>
      </c>
      <c r="M61" s="97">
        <f>'BUKU PEMBANTU'!AI62</f>
        <v>0</v>
      </c>
      <c r="N61" s="97">
        <f>'BUKU PEMBANTU'!AL62</f>
        <v>5</v>
      </c>
      <c r="O61" s="92"/>
    </row>
    <row r="62" spans="1:15" x14ac:dyDescent="0.25">
      <c r="A62" s="93">
        <v>61</v>
      </c>
      <c r="B62" s="113" t="str">
        <f>'DAFTAR KODE PERSEDIAAN'!B66</f>
        <v>Nama Barang61</v>
      </c>
      <c r="C62" s="93">
        <f>'BUKU PEMBANTU'!E63</f>
        <v>0</v>
      </c>
      <c r="D62" s="93">
        <f>'BUKU PEMBANTU'!H63</f>
        <v>0</v>
      </c>
      <c r="E62" s="93">
        <f>'BUKU PEMBANTU'!K63</f>
        <v>0</v>
      </c>
      <c r="F62" s="97">
        <f>'BUKU PEMBANTU'!N63</f>
        <v>5</v>
      </c>
      <c r="G62" s="93">
        <f>'BUKU PEMBANTU'!Q63</f>
        <v>0</v>
      </c>
      <c r="H62" s="93">
        <f>'BUKU PEMBANTU'!T63</f>
        <v>0</v>
      </c>
      <c r="I62" s="97">
        <f>'BUKU PEMBANTU'!W63</f>
        <v>0</v>
      </c>
      <c r="J62" s="93">
        <f>'BUKU PEMBANTU'!Z63</f>
        <v>0</v>
      </c>
      <c r="K62" s="93">
        <f>'BUKU PEMBANTU'!AC63</f>
        <v>0</v>
      </c>
      <c r="L62" s="97">
        <f>'BUKU PEMBANTU'!AF63</f>
        <v>0</v>
      </c>
      <c r="M62" s="97">
        <f>'BUKU PEMBANTU'!AI63</f>
        <v>0</v>
      </c>
      <c r="N62" s="97">
        <f>'BUKU PEMBANTU'!AL63</f>
        <v>10</v>
      </c>
      <c r="O62" s="92"/>
    </row>
    <row r="63" spans="1:15" x14ac:dyDescent="0.25">
      <c r="A63" s="93">
        <v>62</v>
      </c>
      <c r="B63" s="113" t="str">
        <f>'DAFTAR KODE PERSEDIAAN'!B67</f>
        <v>Nama Barang62</v>
      </c>
      <c r="C63" s="93">
        <f>'BUKU PEMBANTU'!E64</f>
        <v>0</v>
      </c>
      <c r="D63" s="93">
        <f>'BUKU PEMBANTU'!H64</f>
        <v>0</v>
      </c>
      <c r="E63" s="93">
        <f>'BUKU PEMBANTU'!K64</f>
        <v>0</v>
      </c>
      <c r="F63" s="97">
        <f>'BUKU PEMBANTU'!N64</f>
        <v>0</v>
      </c>
      <c r="G63" s="93">
        <f>'BUKU PEMBANTU'!Q64</f>
        <v>0</v>
      </c>
      <c r="H63" s="93">
        <f>'BUKU PEMBANTU'!T64</f>
        <v>0</v>
      </c>
      <c r="I63" s="97">
        <f>'BUKU PEMBANTU'!W64</f>
        <v>5</v>
      </c>
      <c r="J63" s="93">
        <f>'BUKU PEMBANTU'!Z64</f>
        <v>0</v>
      </c>
      <c r="K63" s="93">
        <f>'BUKU PEMBANTU'!AC64</f>
        <v>0</v>
      </c>
      <c r="L63" s="97">
        <f>'BUKU PEMBANTU'!AF64</f>
        <v>0</v>
      </c>
      <c r="M63" s="97">
        <f>'BUKU PEMBANTU'!AI64</f>
        <v>0</v>
      </c>
      <c r="N63" s="97">
        <f>'BUKU PEMBANTU'!AL64</f>
        <v>15</v>
      </c>
      <c r="O63" s="92"/>
    </row>
    <row r="64" spans="1:15" x14ac:dyDescent="0.25">
      <c r="A64" s="93">
        <v>63</v>
      </c>
      <c r="B64" s="113" t="str">
        <f>'DAFTAR KODE PERSEDIAAN'!B68</f>
        <v>Nama Barang63</v>
      </c>
      <c r="C64" s="93">
        <f>'BUKU PEMBANTU'!E65</f>
        <v>0</v>
      </c>
      <c r="D64" s="93">
        <f>'BUKU PEMBANTU'!H65</f>
        <v>0</v>
      </c>
      <c r="E64" s="93">
        <f>'BUKU PEMBANTU'!K65</f>
        <v>0</v>
      </c>
      <c r="F64" s="97">
        <f>'BUKU PEMBANTU'!N65</f>
        <v>0</v>
      </c>
      <c r="G64" s="93">
        <f>'BUKU PEMBANTU'!Q65</f>
        <v>0</v>
      </c>
      <c r="H64" s="93">
        <f>'BUKU PEMBANTU'!T65</f>
        <v>0</v>
      </c>
      <c r="I64" s="97">
        <f>'BUKU PEMBANTU'!W65</f>
        <v>0</v>
      </c>
      <c r="J64" s="93">
        <f>'BUKU PEMBANTU'!Z65</f>
        <v>0</v>
      </c>
      <c r="K64" s="93">
        <f>'BUKU PEMBANTU'!AC65</f>
        <v>0</v>
      </c>
      <c r="L64" s="97">
        <f>'BUKU PEMBANTU'!AF65</f>
        <v>0</v>
      </c>
      <c r="M64" s="97">
        <f>'BUKU PEMBANTU'!AI65</f>
        <v>0</v>
      </c>
      <c r="N64" s="97">
        <f>'BUKU PEMBANTU'!AL65</f>
        <v>25</v>
      </c>
      <c r="O64" s="92"/>
    </row>
    <row r="65" spans="1:15" x14ac:dyDescent="0.25">
      <c r="A65" s="93">
        <v>64</v>
      </c>
      <c r="B65" s="113" t="str">
        <f>'DAFTAR KODE PERSEDIAAN'!B69</f>
        <v>Nama Barang64</v>
      </c>
      <c r="C65" s="93">
        <f>'BUKU PEMBANTU'!E66</f>
        <v>0</v>
      </c>
      <c r="D65" s="93">
        <f>'BUKU PEMBANTU'!H66</f>
        <v>0</v>
      </c>
      <c r="E65" s="93">
        <f>'BUKU PEMBANTU'!K66</f>
        <v>0</v>
      </c>
      <c r="F65" s="97">
        <f>'BUKU PEMBANTU'!N66</f>
        <v>0</v>
      </c>
      <c r="G65" s="93">
        <f>'BUKU PEMBANTU'!Q66</f>
        <v>0</v>
      </c>
      <c r="H65" s="93">
        <f>'BUKU PEMBANTU'!T66</f>
        <v>0</v>
      </c>
      <c r="I65" s="97">
        <f>'BUKU PEMBANTU'!W66</f>
        <v>10</v>
      </c>
      <c r="J65" s="93">
        <f>'BUKU PEMBANTU'!Z66</f>
        <v>0</v>
      </c>
      <c r="K65" s="93">
        <f>'BUKU PEMBANTU'!AC66</f>
        <v>0</v>
      </c>
      <c r="L65" s="97">
        <f>'BUKU PEMBANTU'!AF66</f>
        <v>10</v>
      </c>
      <c r="M65" s="97">
        <f>'BUKU PEMBANTU'!AI66</f>
        <v>0</v>
      </c>
      <c r="N65" s="97">
        <f>'BUKU PEMBANTU'!AL66</f>
        <v>5</v>
      </c>
      <c r="O65" s="92"/>
    </row>
    <row r="66" spans="1:15" s="104" customFormat="1" x14ac:dyDescent="0.25">
      <c r="A66" s="93">
        <v>65</v>
      </c>
      <c r="B66" s="113" t="str">
        <f>'DAFTAR KODE PERSEDIAAN'!B70</f>
        <v>Nama Barang65</v>
      </c>
      <c r="C66" s="93">
        <f>'BUKU PEMBANTU'!E67</f>
        <v>0</v>
      </c>
      <c r="D66" s="93">
        <f>'BUKU PEMBANTU'!H67</f>
        <v>0</v>
      </c>
      <c r="E66" s="93">
        <f>'BUKU PEMBANTU'!K67</f>
        <v>0</v>
      </c>
      <c r="F66" s="97">
        <f>'BUKU PEMBANTU'!N67</f>
        <v>0</v>
      </c>
      <c r="G66" s="93">
        <f>'BUKU PEMBANTU'!Q67</f>
        <v>0</v>
      </c>
      <c r="H66" s="93">
        <f>'BUKU PEMBANTU'!T67</f>
        <v>0</v>
      </c>
      <c r="I66" s="97">
        <f>'BUKU PEMBANTU'!W67</f>
        <v>0</v>
      </c>
      <c r="J66" s="93">
        <f>'BUKU PEMBANTU'!Z67</f>
        <v>0</v>
      </c>
      <c r="K66" s="93">
        <f>'BUKU PEMBANTU'!AC67</f>
        <v>0</v>
      </c>
      <c r="L66" s="97">
        <f>'BUKU PEMBANTU'!AF67</f>
        <v>0</v>
      </c>
      <c r="M66" s="97">
        <f>'BUKU PEMBANTU'!AI67</f>
        <v>0</v>
      </c>
      <c r="N66" s="97">
        <f>'BUKU PEMBANTU'!AL67</f>
        <v>7</v>
      </c>
      <c r="O66" s="92"/>
    </row>
    <row r="67" spans="1:15" s="104" customFormat="1" x14ac:dyDescent="0.25">
      <c r="A67" s="93">
        <v>66</v>
      </c>
      <c r="B67" s="113" t="str">
        <f>'DAFTAR KODE PERSEDIAAN'!B71</f>
        <v>Nama Barang66</v>
      </c>
      <c r="C67" s="93">
        <f>'BUKU PEMBANTU'!E68</f>
        <v>0</v>
      </c>
      <c r="D67" s="93">
        <f>'BUKU PEMBANTU'!H68</f>
        <v>0</v>
      </c>
      <c r="E67" s="93">
        <f>'BUKU PEMBANTU'!K68</f>
        <v>0</v>
      </c>
      <c r="F67" s="97">
        <f>'BUKU PEMBANTU'!N68</f>
        <v>0</v>
      </c>
      <c r="G67" s="93">
        <f>'BUKU PEMBANTU'!Q68</f>
        <v>0</v>
      </c>
      <c r="H67" s="93">
        <f>'BUKU PEMBANTU'!T68</f>
        <v>0</v>
      </c>
      <c r="I67" s="97">
        <f>'BUKU PEMBANTU'!W68</f>
        <v>10</v>
      </c>
      <c r="J67" s="93">
        <f>'BUKU PEMBANTU'!Z68</f>
        <v>0</v>
      </c>
      <c r="K67" s="93">
        <f>'BUKU PEMBANTU'!AC68</f>
        <v>0</v>
      </c>
      <c r="L67" s="97">
        <f>'BUKU PEMBANTU'!AF68</f>
        <v>0</v>
      </c>
      <c r="M67" s="97">
        <f>'BUKU PEMBANTU'!AI68</f>
        <v>5</v>
      </c>
      <c r="N67" s="97">
        <f>'BUKU PEMBANTU'!AL68</f>
        <v>0</v>
      </c>
      <c r="O67" s="92"/>
    </row>
    <row r="68" spans="1:15" x14ac:dyDescent="0.25">
      <c r="A68" s="93">
        <v>67</v>
      </c>
      <c r="B68" s="113" t="str">
        <f>'DAFTAR KODE PERSEDIAAN'!B72</f>
        <v>Nama Barang67</v>
      </c>
      <c r="C68" s="93">
        <f>'BUKU PEMBANTU'!E69</f>
        <v>0</v>
      </c>
      <c r="D68" s="93">
        <f>'BUKU PEMBANTU'!H69</f>
        <v>0</v>
      </c>
      <c r="E68" s="93">
        <f>'BUKU PEMBANTU'!K69</f>
        <v>0</v>
      </c>
      <c r="F68" s="97">
        <f>'BUKU PEMBANTU'!N69</f>
        <v>0</v>
      </c>
      <c r="G68" s="93">
        <f>'BUKU PEMBANTU'!Q69</f>
        <v>0</v>
      </c>
      <c r="H68" s="93">
        <f>'BUKU PEMBANTU'!T69</f>
        <v>0</v>
      </c>
      <c r="I68" s="97">
        <f>'BUKU PEMBANTU'!W69</f>
        <v>5</v>
      </c>
      <c r="J68" s="93">
        <f>'BUKU PEMBANTU'!Z69</f>
        <v>0</v>
      </c>
      <c r="K68" s="93">
        <f>'BUKU PEMBANTU'!AC69</f>
        <v>0</v>
      </c>
      <c r="L68" s="97">
        <f>'BUKU PEMBANTU'!AF69</f>
        <v>0</v>
      </c>
      <c r="M68" s="97">
        <f>'BUKU PEMBANTU'!AI69</f>
        <v>0</v>
      </c>
      <c r="N68" s="97">
        <f>'BUKU PEMBANTU'!AL69</f>
        <v>5</v>
      </c>
      <c r="O68" s="92"/>
    </row>
    <row r="69" spans="1:15" x14ac:dyDescent="0.25">
      <c r="A69" s="93">
        <v>68</v>
      </c>
      <c r="B69" s="113" t="str">
        <f>'DAFTAR KODE PERSEDIAAN'!B73</f>
        <v>Nama Barang68</v>
      </c>
      <c r="C69" s="93">
        <f>'BUKU PEMBANTU'!E70</f>
        <v>0</v>
      </c>
      <c r="D69" s="93">
        <f>'BUKU PEMBANTU'!H70</f>
        <v>0</v>
      </c>
      <c r="E69" s="93">
        <f>'BUKU PEMBANTU'!K70</f>
        <v>0</v>
      </c>
      <c r="F69" s="97">
        <f>'BUKU PEMBANTU'!N70</f>
        <v>0</v>
      </c>
      <c r="G69" s="93">
        <f>'BUKU PEMBANTU'!Q70</f>
        <v>0</v>
      </c>
      <c r="H69" s="93">
        <f>'BUKU PEMBANTU'!T70</f>
        <v>0</v>
      </c>
      <c r="I69" s="97">
        <f>'BUKU PEMBANTU'!W70</f>
        <v>0</v>
      </c>
      <c r="J69" s="93">
        <f>'BUKU PEMBANTU'!Z70</f>
        <v>0</v>
      </c>
      <c r="K69" s="93">
        <f>'BUKU PEMBANTU'!AC70</f>
        <v>0</v>
      </c>
      <c r="L69" s="97">
        <f>'BUKU PEMBANTU'!AF70</f>
        <v>0</v>
      </c>
      <c r="M69" s="97">
        <f>'BUKU PEMBANTU'!AI70</f>
        <v>0</v>
      </c>
      <c r="N69" s="97">
        <f>'BUKU PEMBANTU'!AL70</f>
        <v>0</v>
      </c>
      <c r="O69" s="92"/>
    </row>
    <row r="70" spans="1:15" x14ac:dyDescent="0.25">
      <c r="A70" s="93">
        <v>69</v>
      </c>
      <c r="B70" s="113" t="str">
        <f>'DAFTAR KODE PERSEDIAAN'!B74</f>
        <v>Nama Barang69</v>
      </c>
      <c r="C70" s="93">
        <f>'BUKU PEMBANTU'!E71</f>
        <v>0</v>
      </c>
      <c r="D70" s="93">
        <f>'BUKU PEMBANTU'!H71</f>
        <v>0</v>
      </c>
      <c r="E70" s="93">
        <f>'BUKU PEMBANTU'!K71</f>
        <v>0</v>
      </c>
      <c r="F70" s="97">
        <f>'BUKU PEMBANTU'!N71</f>
        <v>0</v>
      </c>
      <c r="G70" s="93">
        <f>'BUKU PEMBANTU'!Q71</f>
        <v>0</v>
      </c>
      <c r="H70" s="93">
        <f>'BUKU PEMBANTU'!T71</f>
        <v>0</v>
      </c>
      <c r="I70" s="97">
        <f>'BUKU PEMBANTU'!W71</f>
        <v>0</v>
      </c>
      <c r="J70" s="93">
        <f>'BUKU PEMBANTU'!Z71</f>
        <v>0</v>
      </c>
      <c r="K70" s="93">
        <f>'BUKU PEMBANTU'!AC71</f>
        <v>0</v>
      </c>
      <c r="L70" s="97">
        <f>'BUKU PEMBANTU'!AF71</f>
        <v>0</v>
      </c>
      <c r="M70" s="97">
        <f>'BUKU PEMBANTU'!AI71</f>
        <v>0</v>
      </c>
      <c r="N70" s="97">
        <f>'BUKU PEMBANTU'!AL71</f>
        <v>0</v>
      </c>
      <c r="O70" s="92"/>
    </row>
    <row r="71" spans="1:15" x14ac:dyDescent="0.25">
      <c r="A71" s="93">
        <v>70</v>
      </c>
      <c r="B71" s="113" t="str">
        <f>'DAFTAR KODE PERSEDIAAN'!B75</f>
        <v>Nama Barang70</v>
      </c>
      <c r="C71" s="93">
        <f>'BUKU PEMBANTU'!E72</f>
        <v>0</v>
      </c>
      <c r="D71" s="93">
        <f>'BUKU PEMBANTU'!H72</f>
        <v>0</v>
      </c>
      <c r="E71" s="93">
        <f>'BUKU PEMBANTU'!K72</f>
        <v>0</v>
      </c>
      <c r="F71" s="97">
        <f>'BUKU PEMBANTU'!N72</f>
        <v>0</v>
      </c>
      <c r="G71" s="93">
        <f>'BUKU PEMBANTU'!Q72</f>
        <v>0</v>
      </c>
      <c r="H71" s="93">
        <f>'BUKU PEMBANTU'!T72</f>
        <v>0</v>
      </c>
      <c r="I71" s="97">
        <f>'BUKU PEMBANTU'!W72</f>
        <v>0</v>
      </c>
      <c r="J71" s="93">
        <f>'BUKU PEMBANTU'!Z72</f>
        <v>0</v>
      </c>
      <c r="K71" s="93">
        <f>'BUKU PEMBANTU'!AC72</f>
        <v>0</v>
      </c>
      <c r="L71" s="97">
        <f>'BUKU PEMBANTU'!AF72</f>
        <v>0</v>
      </c>
      <c r="M71" s="97">
        <f>'BUKU PEMBANTU'!AI72</f>
        <v>0</v>
      </c>
      <c r="N71" s="97">
        <f>'BUKU PEMBANTU'!AL72</f>
        <v>0</v>
      </c>
      <c r="O71" s="92"/>
    </row>
    <row r="72" spans="1:15" x14ac:dyDescent="0.25">
      <c r="A72" s="93">
        <v>71</v>
      </c>
      <c r="B72" s="113" t="str">
        <f>'DAFTAR KODE PERSEDIAAN'!B76</f>
        <v>Nama Barang71</v>
      </c>
      <c r="C72" s="93">
        <f>'BUKU PEMBANTU'!E73</f>
        <v>0</v>
      </c>
      <c r="D72" s="93">
        <f>'BUKU PEMBANTU'!H73</f>
        <v>0</v>
      </c>
      <c r="E72" s="93">
        <f>'BUKU PEMBANTU'!K73</f>
        <v>0</v>
      </c>
      <c r="F72" s="97">
        <f>'BUKU PEMBANTU'!N73</f>
        <v>0</v>
      </c>
      <c r="G72" s="93">
        <f>'BUKU PEMBANTU'!Q73</f>
        <v>0</v>
      </c>
      <c r="H72" s="93">
        <f>'BUKU PEMBANTU'!T73</f>
        <v>0</v>
      </c>
      <c r="I72" s="97">
        <f>'BUKU PEMBANTU'!W73</f>
        <v>0</v>
      </c>
      <c r="J72" s="93">
        <f>'BUKU PEMBANTU'!Z73</f>
        <v>0</v>
      </c>
      <c r="K72" s="93">
        <f>'BUKU PEMBANTU'!AC73</f>
        <v>0</v>
      </c>
      <c r="L72" s="97">
        <f>'BUKU PEMBANTU'!AF73</f>
        <v>0</v>
      </c>
      <c r="M72" s="97">
        <f>'BUKU PEMBANTU'!AI73</f>
        <v>0</v>
      </c>
      <c r="N72" s="97">
        <f>'BUKU PEMBANTU'!AL73</f>
        <v>0</v>
      </c>
      <c r="O72" s="92"/>
    </row>
    <row r="73" spans="1:15" x14ac:dyDescent="0.25">
      <c r="A73" s="93">
        <v>72</v>
      </c>
      <c r="B73" s="113" t="str">
        <f>'DAFTAR KODE PERSEDIAAN'!B77</f>
        <v>Nama Barang72</v>
      </c>
      <c r="C73" s="93">
        <f>'BUKU PEMBANTU'!E74</f>
        <v>0</v>
      </c>
      <c r="D73" s="93">
        <f>'BUKU PEMBANTU'!H74</f>
        <v>0</v>
      </c>
      <c r="E73" s="93">
        <f>'BUKU PEMBANTU'!K74</f>
        <v>0</v>
      </c>
      <c r="F73" s="97">
        <f>'BUKU PEMBANTU'!N74</f>
        <v>0</v>
      </c>
      <c r="G73" s="93">
        <f>'BUKU PEMBANTU'!Q74</f>
        <v>0</v>
      </c>
      <c r="H73" s="93">
        <f>'BUKU PEMBANTU'!T74</f>
        <v>0</v>
      </c>
      <c r="I73" s="97">
        <f>'BUKU PEMBANTU'!W74</f>
        <v>0</v>
      </c>
      <c r="J73" s="93">
        <f>'BUKU PEMBANTU'!Z74</f>
        <v>0</v>
      </c>
      <c r="K73" s="93">
        <f>'BUKU PEMBANTU'!AC74</f>
        <v>0</v>
      </c>
      <c r="L73" s="97">
        <f>'BUKU PEMBANTU'!AF74</f>
        <v>0</v>
      </c>
      <c r="M73" s="97">
        <f>'BUKU PEMBANTU'!AI74</f>
        <v>0</v>
      </c>
      <c r="N73" s="97">
        <f>'BUKU PEMBANTU'!AL74</f>
        <v>0</v>
      </c>
      <c r="O73" s="92"/>
    </row>
    <row r="74" spans="1:15" x14ac:dyDescent="0.25">
      <c r="A74" s="93">
        <v>73</v>
      </c>
      <c r="B74" s="113" t="str">
        <f>'DAFTAR KODE PERSEDIAAN'!B78</f>
        <v>Nama Barang73</v>
      </c>
      <c r="C74" s="93">
        <f>'BUKU PEMBANTU'!E75</f>
        <v>0</v>
      </c>
      <c r="D74" s="93">
        <f>'BUKU PEMBANTU'!H75</f>
        <v>0</v>
      </c>
      <c r="E74" s="93">
        <f>'BUKU PEMBANTU'!K75</f>
        <v>0</v>
      </c>
      <c r="F74" s="97">
        <f>'BUKU PEMBANTU'!N75</f>
        <v>0</v>
      </c>
      <c r="G74" s="93">
        <f>'BUKU PEMBANTU'!Q75</f>
        <v>0</v>
      </c>
      <c r="H74" s="93">
        <f>'BUKU PEMBANTU'!T75</f>
        <v>0</v>
      </c>
      <c r="I74" s="97">
        <f>'BUKU PEMBANTU'!W75</f>
        <v>0</v>
      </c>
      <c r="J74" s="93">
        <f>'BUKU PEMBANTU'!Z75</f>
        <v>0</v>
      </c>
      <c r="K74" s="93">
        <f>'BUKU PEMBANTU'!AC75</f>
        <v>0</v>
      </c>
      <c r="L74" s="97">
        <f>'BUKU PEMBANTU'!AF75</f>
        <v>0</v>
      </c>
      <c r="M74" s="97">
        <f>'BUKU PEMBANTU'!AI75</f>
        <v>0</v>
      </c>
      <c r="N74" s="97">
        <f>'BUKU PEMBANTU'!AL75</f>
        <v>0</v>
      </c>
      <c r="O74" s="92"/>
    </row>
    <row r="75" spans="1:15" x14ac:dyDescent="0.25">
      <c r="A75" s="93">
        <v>74</v>
      </c>
      <c r="B75" s="113" t="str">
        <f>'DAFTAR KODE PERSEDIAAN'!B79</f>
        <v>Nama Barang74</v>
      </c>
      <c r="C75" s="93">
        <f>'BUKU PEMBANTU'!E76</f>
        <v>0</v>
      </c>
      <c r="D75" s="93">
        <f>'BUKU PEMBANTU'!H76</f>
        <v>0</v>
      </c>
      <c r="E75" s="93">
        <f>'BUKU PEMBANTU'!K76</f>
        <v>0</v>
      </c>
      <c r="F75" s="97">
        <f>'BUKU PEMBANTU'!N76</f>
        <v>0</v>
      </c>
      <c r="G75" s="93">
        <f>'BUKU PEMBANTU'!Q76</f>
        <v>0</v>
      </c>
      <c r="H75" s="93">
        <f>'BUKU PEMBANTU'!T76</f>
        <v>0</v>
      </c>
      <c r="I75" s="97">
        <f>'BUKU PEMBANTU'!W76</f>
        <v>0</v>
      </c>
      <c r="J75" s="93">
        <f>'BUKU PEMBANTU'!Z76</f>
        <v>0</v>
      </c>
      <c r="K75" s="93">
        <f>'BUKU PEMBANTU'!AC76</f>
        <v>0</v>
      </c>
      <c r="L75" s="97">
        <f>'BUKU PEMBANTU'!AF76</f>
        <v>0</v>
      </c>
      <c r="M75" s="97">
        <f>'BUKU PEMBANTU'!AI76</f>
        <v>0</v>
      </c>
      <c r="N75" s="97">
        <f>'BUKU PEMBANTU'!AL76</f>
        <v>0</v>
      </c>
      <c r="O75" s="92"/>
    </row>
    <row r="76" spans="1:15" x14ac:dyDescent="0.25">
      <c r="A76" s="93">
        <v>75</v>
      </c>
      <c r="B76" s="113" t="str">
        <f>'DAFTAR KODE PERSEDIAAN'!B80</f>
        <v>Nama Barang75</v>
      </c>
      <c r="C76" s="93">
        <f>'BUKU PEMBANTU'!E77</f>
        <v>0</v>
      </c>
      <c r="D76" s="93">
        <f>'BUKU PEMBANTU'!H77</f>
        <v>0</v>
      </c>
      <c r="E76" s="93">
        <f>'BUKU PEMBANTU'!K77</f>
        <v>0</v>
      </c>
      <c r="F76" s="97">
        <f>'BUKU PEMBANTU'!N77</f>
        <v>0</v>
      </c>
      <c r="G76" s="93">
        <f>'BUKU PEMBANTU'!Q77</f>
        <v>0</v>
      </c>
      <c r="H76" s="93">
        <f>'BUKU PEMBANTU'!T77</f>
        <v>0</v>
      </c>
      <c r="I76" s="97">
        <f>'BUKU PEMBANTU'!W77</f>
        <v>0</v>
      </c>
      <c r="J76" s="93">
        <f>'BUKU PEMBANTU'!Z77</f>
        <v>0</v>
      </c>
      <c r="K76" s="93">
        <f>'BUKU PEMBANTU'!AC77</f>
        <v>0</v>
      </c>
      <c r="L76" s="97">
        <f>'BUKU PEMBANTU'!AF77</f>
        <v>0</v>
      </c>
      <c r="M76" s="97">
        <f>'BUKU PEMBANTU'!AI77</f>
        <v>0</v>
      </c>
      <c r="N76" s="97">
        <f>'BUKU PEMBANTU'!AL77</f>
        <v>0</v>
      </c>
      <c r="O76" s="92"/>
    </row>
    <row r="77" spans="1:15" x14ac:dyDescent="0.25">
      <c r="A77" s="93">
        <v>76</v>
      </c>
      <c r="B77" s="113" t="str">
        <f>'DAFTAR KODE PERSEDIAAN'!B81</f>
        <v>Nama Barang76</v>
      </c>
      <c r="C77" s="93">
        <f>'BUKU PEMBANTU'!E78</f>
        <v>0</v>
      </c>
      <c r="D77" s="93">
        <f>'BUKU PEMBANTU'!H78</f>
        <v>0</v>
      </c>
      <c r="E77" s="93">
        <f>'BUKU PEMBANTU'!K78</f>
        <v>0</v>
      </c>
      <c r="F77" s="97">
        <f>'BUKU PEMBANTU'!N78</f>
        <v>0</v>
      </c>
      <c r="G77" s="93">
        <f>'BUKU PEMBANTU'!Q78</f>
        <v>0</v>
      </c>
      <c r="H77" s="93">
        <f>'BUKU PEMBANTU'!T78</f>
        <v>0</v>
      </c>
      <c r="I77" s="97">
        <f>'BUKU PEMBANTU'!W78</f>
        <v>0</v>
      </c>
      <c r="J77" s="93">
        <f>'BUKU PEMBANTU'!Z78</f>
        <v>0</v>
      </c>
      <c r="K77" s="93">
        <f>'BUKU PEMBANTU'!AC78</f>
        <v>0</v>
      </c>
      <c r="L77" s="97">
        <f>'BUKU PEMBANTU'!AF78</f>
        <v>0</v>
      </c>
      <c r="M77" s="97">
        <f>'BUKU PEMBANTU'!AI78</f>
        <v>0</v>
      </c>
      <c r="N77" s="97">
        <f>'BUKU PEMBANTU'!AL78</f>
        <v>0</v>
      </c>
      <c r="O77" s="92"/>
    </row>
    <row r="78" spans="1:15" x14ac:dyDescent="0.25">
      <c r="A78" s="93">
        <v>77</v>
      </c>
      <c r="B78" s="113" t="str">
        <f>'DAFTAR KODE PERSEDIAAN'!B82</f>
        <v>Nama Barang77</v>
      </c>
      <c r="C78" s="93">
        <f>'BUKU PEMBANTU'!E79</f>
        <v>0</v>
      </c>
      <c r="D78" s="93">
        <f>'BUKU PEMBANTU'!H79</f>
        <v>0</v>
      </c>
      <c r="E78" s="93">
        <f>'BUKU PEMBANTU'!K79</f>
        <v>0</v>
      </c>
      <c r="F78" s="97">
        <f>'BUKU PEMBANTU'!N79</f>
        <v>0</v>
      </c>
      <c r="G78" s="93">
        <f>'BUKU PEMBANTU'!Q79</f>
        <v>0</v>
      </c>
      <c r="H78" s="93">
        <f>'BUKU PEMBANTU'!T79</f>
        <v>0</v>
      </c>
      <c r="I78" s="97">
        <f>'BUKU PEMBANTU'!W79</f>
        <v>0</v>
      </c>
      <c r="J78" s="93">
        <f>'BUKU PEMBANTU'!Z79</f>
        <v>0</v>
      </c>
      <c r="K78" s="93">
        <f>'BUKU PEMBANTU'!AC79</f>
        <v>0</v>
      </c>
      <c r="L78" s="97">
        <f>'BUKU PEMBANTU'!AF79</f>
        <v>0</v>
      </c>
      <c r="M78" s="97">
        <f>'BUKU PEMBANTU'!AI79</f>
        <v>0</v>
      </c>
      <c r="N78" s="97">
        <f>'BUKU PEMBANTU'!AL79</f>
        <v>0</v>
      </c>
      <c r="O78" s="92"/>
    </row>
    <row r="79" spans="1:15" x14ac:dyDescent="0.25">
      <c r="A79" s="93">
        <v>78</v>
      </c>
      <c r="B79" s="113" t="str">
        <f>'DAFTAR KODE PERSEDIAAN'!B83</f>
        <v>Nama Barang78</v>
      </c>
      <c r="C79" s="93">
        <f>'BUKU PEMBANTU'!E80</f>
        <v>0</v>
      </c>
      <c r="D79" s="93">
        <f>'BUKU PEMBANTU'!H80</f>
        <v>0</v>
      </c>
      <c r="E79" s="93">
        <f>'BUKU PEMBANTU'!K80</f>
        <v>0</v>
      </c>
      <c r="F79" s="97">
        <f>'BUKU PEMBANTU'!N80</f>
        <v>0</v>
      </c>
      <c r="G79" s="93">
        <f>'BUKU PEMBANTU'!Q80</f>
        <v>0</v>
      </c>
      <c r="H79" s="93">
        <f>'BUKU PEMBANTU'!T80</f>
        <v>0</v>
      </c>
      <c r="I79" s="97">
        <f>'BUKU PEMBANTU'!W80</f>
        <v>0</v>
      </c>
      <c r="J79" s="93">
        <f>'BUKU PEMBANTU'!Z80</f>
        <v>0</v>
      </c>
      <c r="K79" s="93">
        <f>'BUKU PEMBANTU'!AC80</f>
        <v>0</v>
      </c>
      <c r="L79" s="97">
        <f>'BUKU PEMBANTU'!AF80</f>
        <v>0</v>
      </c>
      <c r="M79" s="97">
        <f>'BUKU PEMBANTU'!AI80</f>
        <v>0</v>
      </c>
      <c r="N79" s="97">
        <f>'BUKU PEMBANTU'!AL80</f>
        <v>0</v>
      </c>
      <c r="O79" s="92"/>
    </row>
    <row r="80" spans="1:15" s="105" customFormat="1" x14ac:dyDescent="0.25">
      <c r="A80" s="93">
        <v>79</v>
      </c>
      <c r="B80" s="113" t="str">
        <f>'DAFTAR KODE PERSEDIAAN'!B84</f>
        <v>Nama Barang79</v>
      </c>
      <c r="C80" s="93">
        <f>'BUKU PEMBANTU'!E81</f>
        <v>0</v>
      </c>
      <c r="D80" s="93">
        <f>'BUKU PEMBANTU'!H81</f>
        <v>0</v>
      </c>
      <c r="E80" s="93">
        <f>'BUKU PEMBANTU'!K81</f>
        <v>0</v>
      </c>
      <c r="F80" s="97">
        <f>'BUKU PEMBANTU'!N81</f>
        <v>0</v>
      </c>
      <c r="G80" s="93">
        <f>'BUKU PEMBANTU'!Q81</f>
        <v>0</v>
      </c>
      <c r="H80" s="93">
        <f>'BUKU PEMBANTU'!T81</f>
        <v>0</v>
      </c>
      <c r="I80" s="97">
        <f>'BUKU PEMBANTU'!W81</f>
        <v>0</v>
      </c>
      <c r="J80" s="93">
        <f>'BUKU PEMBANTU'!Z81</f>
        <v>0</v>
      </c>
      <c r="K80" s="93">
        <f>'BUKU PEMBANTU'!AC81</f>
        <v>0</v>
      </c>
      <c r="L80" s="97">
        <f>'BUKU PEMBANTU'!AF81</f>
        <v>0</v>
      </c>
      <c r="M80" s="97">
        <f>'BUKU PEMBANTU'!AI81</f>
        <v>0</v>
      </c>
      <c r="N80" s="97">
        <f>'BUKU PEMBANTU'!AL81</f>
        <v>0</v>
      </c>
      <c r="O80" s="92"/>
    </row>
    <row r="81" spans="1:15" s="105" customFormat="1" x14ac:dyDescent="0.25">
      <c r="A81" s="93">
        <v>80</v>
      </c>
      <c r="B81" s="113" t="str">
        <f>'DAFTAR KODE PERSEDIAAN'!B85</f>
        <v>Nama Barang80</v>
      </c>
      <c r="C81" s="93">
        <f>'BUKU PEMBANTU'!E82</f>
        <v>0</v>
      </c>
      <c r="D81" s="93">
        <f>'BUKU PEMBANTU'!H82</f>
        <v>0</v>
      </c>
      <c r="E81" s="93">
        <f>'BUKU PEMBANTU'!K82</f>
        <v>0</v>
      </c>
      <c r="F81" s="97">
        <f>'BUKU PEMBANTU'!N82</f>
        <v>0</v>
      </c>
      <c r="G81" s="93">
        <f>'BUKU PEMBANTU'!Q82</f>
        <v>0</v>
      </c>
      <c r="H81" s="93">
        <f>'BUKU PEMBANTU'!T82</f>
        <v>0</v>
      </c>
      <c r="I81" s="97">
        <f>'BUKU PEMBANTU'!W82</f>
        <v>0</v>
      </c>
      <c r="J81" s="93">
        <f>'BUKU PEMBANTU'!Z82</f>
        <v>0</v>
      </c>
      <c r="K81" s="93">
        <f>'BUKU PEMBANTU'!AC82</f>
        <v>0</v>
      </c>
      <c r="L81" s="97">
        <f>'BUKU PEMBANTU'!AF82</f>
        <v>0</v>
      </c>
      <c r="M81" s="97">
        <f>'BUKU PEMBANTU'!AI82</f>
        <v>0</v>
      </c>
      <c r="N81" s="97">
        <f>'BUKU PEMBANTU'!AL82</f>
        <v>0</v>
      </c>
      <c r="O81" s="92"/>
    </row>
    <row r="82" spans="1:15" x14ac:dyDescent="0.25">
      <c r="A82" s="93">
        <v>81</v>
      </c>
      <c r="B82" s="113" t="str">
        <f>'DAFTAR KODE PERSEDIAAN'!B86</f>
        <v>Nama Barang81</v>
      </c>
      <c r="C82" s="93">
        <f>'BUKU PEMBANTU'!E83</f>
        <v>0</v>
      </c>
      <c r="D82" s="93">
        <f>'BUKU PEMBANTU'!H83</f>
        <v>0</v>
      </c>
      <c r="E82" s="93">
        <f>'BUKU PEMBANTU'!K83</f>
        <v>0</v>
      </c>
      <c r="F82" s="97">
        <f>'BUKU PEMBANTU'!N83</f>
        <v>0</v>
      </c>
      <c r="G82" s="93">
        <f>'BUKU PEMBANTU'!Q83</f>
        <v>0</v>
      </c>
      <c r="H82" s="93">
        <f>'BUKU PEMBANTU'!T83</f>
        <v>0</v>
      </c>
      <c r="I82" s="97">
        <f>'BUKU PEMBANTU'!W83</f>
        <v>0</v>
      </c>
      <c r="J82" s="93">
        <f>'BUKU PEMBANTU'!Z83</f>
        <v>0</v>
      </c>
      <c r="K82" s="93">
        <f>'BUKU PEMBANTU'!AC83</f>
        <v>0</v>
      </c>
      <c r="L82" s="97">
        <f>'BUKU PEMBANTU'!AF83</f>
        <v>0</v>
      </c>
      <c r="M82" s="97">
        <f>'BUKU PEMBANTU'!AI83</f>
        <v>0</v>
      </c>
      <c r="N82" s="97">
        <f>'BUKU PEMBANTU'!AL83</f>
        <v>0</v>
      </c>
      <c r="O82" s="92"/>
    </row>
    <row r="83" spans="1:15" s="112" customFormat="1" x14ac:dyDescent="0.25">
      <c r="A83" s="93">
        <v>82</v>
      </c>
      <c r="B83" s="113" t="str">
        <f>'DAFTAR KODE PERSEDIAAN'!B87</f>
        <v>Nama Barang82</v>
      </c>
      <c r="C83" s="93">
        <f>'BUKU PEMBANTU'!E84</f>
        <v>0</v>
      </c>
      <c r="D83" s="93">
        <f>'BUKU PEMBANTU'!H84</f>
        <v>0</v>
      </c>
      <c r="E83" s="93">
        <f>'BUKU PEMBANTU'!K84</f>
        <v>0</v>
      </c>
      <c r="F83" s="97">
        <f>'BUKU PEMBANTU'!N84</f>
        <v>0</v>
      </c>
      <c r="G83" s="93">
        <f>'BUKU PEMBANTU'!Q84</f>
        <v>0</v>
      </c>
      <c r="H83" s="93">
        <f>'BUKU PEMBANTU'!T84</f>
        <v>0</v>
      </c>
      <c r="I83" s="97">
        <f>'BUKU PEMBANTU'!W84</f>
        <v>0</v>
      </c>
      <c r="J83" s="93">
        <f>'BUKU PEMBANTU'!Z84</f>
        <v>0</v>
      </c>
      <c r="K83" s="93">
        <f>'BUKU PEMBANTU'!AC84</f>
        <v>0</v>
      </c>
      <c r="L83" s="97">
        <f>'BUKU PEMBANTU'!AF84</f>
        <v>0</v>
      </c>
      <c r="M83" s="97">
        <f>'BUKU PEMBANTU'!AI84</f>
        <v>0</v>
      </c>
      <c r="N83" s="97">
        <f>'BUKU PEMBANTU'!AL84</f>
        <v>0</v>
      </c>
      <c r="O83" s="114"/>
    </row>
    <row r="84" spans="1:15" s="112" customFormat="1" x14ac:dyDescent="0.25">
      <c r="A84" s="93">
        <v>83</v>
      </c>
      <c r="B84" s="113" t="str">
        <f>'DAFTAR KODE PERSEDIAAN'!B88</f>
        <v>Nama Barang83</v>
      </c>
      <c r="C84" s="93">
        <f>'BUKU PEMBANTU'!E85</f>
        <v>0</v>
      </c>
      <c r="D84" s="93">
        <f>'BUKU PEMBANTU'!H85</f>
        <v>0</v>
      </c>
      <c r="E84" s="93">
        <f>'BUKU PEMBANTU'!K85</f>
        <v>0</v>
      </c>
      <c r="F84" s="97">
        <f>'BUKU PEMBANTU'!N85</f>
        <v>0</v>
      </c>
      <c r="G84" s="93">
        <f>'BUKU PEMBANTU'!Q85</f>
        <v>0</v>
      </c>
      <c r="H84" s="93">
        <f>'BUKU PEMBANTU'!T85</f>
        <v>0</v>
      </c>
      <c r="I84" s="97">
        <f>'BUKU PEMBANTU'!W85</f>
        <v>0</v>
      </c>
      <c r="J84" s="93">
        <f>'BUKU PEMBANTU'!Z85</f>
        <v>0</v>
      </c>
      <c r="K84" s="93">
        <f>'BUKU PEMBANTU'!AC85</f>
        <v>0</v>
      </c>
      <c r="L84" s="97">
        <f>'BUKU PEMBANTU'!AF85</f>
        <v>0</v>
      </c>
      <c r="M84" s="97">
        <f>'BUKU PEMBANTU'!AI85</f>
        <v>0</v>
      </c>
      <c r="N84" s="97">
        <f>'BUKU PEMBANTU'!AL85</f>
        <v>0</v>
      </c>
      <c r="O84" s="114"/>
    </row>
    <row r="85" spans="1:15" s="112" customFormat="1" x14ac:dyDescent="0.25">
      <c r="A85" s="93">
        <v>84</v>
      </c>
      <c r="B85" s="113" t="str">
        <f>'DAFTAR KODE PERSEDIAAN'!B89</f>
        <v>Nama Barang84</v>
      </c>
      <c r="C85" s="93">
        <f>'BUKU PEMBANTU'!E86</f>
        <v>0</v>
      </c>
      <c r="D85" s="93">
        <f>'BUKU PEMBANTU'!H86</f>
        <v>0</v>
      </c>
      <c r="E85" s="93">
        <f>'BUKU PEMBANTU'!K86</f>
        <v>0</v>
      </c>
      <c r="F85" s="97">
        <f>'BUKU PEMBANTU'!N86</f>
        <v>0</v>
      </c>
      <c r="G85" s="93">
        <f>'BUKU PEMBANTU'!Q86</f>
        <v>0</v>
      </c>
      <c r="H85" s="93">
        <f>'BUKU PEMBANTU'!T86</f>
        <v>0</v>
      </c>
      <c r="I85" s="97">
        <f>'BUKU PEMBANTU'!W86</f>
        <v>0</v>
      </c>
      <c r="J85" s="93">
        <f>'BUKU PEMBANTU'!Z86</f>
        <v>0</v>
      </c>
      <c r="K85" s="93">
        <f>'BUKU PEMBANTU'!AC86</f>
        <v>0</v>
      </c>
      <c r="L85" s="97">
        <f>'BUKU PEMBANTU'!AF86</f>
        <v>0</v>
      </c>
      <c r="M85" s="97">
        <f>'BUKU PEMBANTU'!AI86</f>
        <v>0</v>
      </c>
      <c r="N85" s="97">
        <f>'BUKU PEMBANTU'!AL86</f>
        <v>0</v>
      </c>
      <c r="O85" s="114"/>
    </row>
    <row r="86" spans="1:15" s="112" customFormat="1" x14ac:dyDescent="0.25">
      <c r="A86" s="93">
        <v>85</v>
      </c>
      <c r="B86" s="113" t="str">
        <f>'DAFTAR KODE PERSEDIAAN'!B90</f>
        <v>Nama Barang85</v>
      </c>
      <c r="C86" s="93">
        <f>'BUKU PEMBANTU'!E87</f>
        <v>0</v>
      </c>
      <c r="D86" s="93">
        <f>'BUKU PEMBANTU'!H87</f>
        <v>0</v>
      </c>
      <c r="E86" s="93">
        <f>'BUKU PEMBANTU'!K87</f>
        <v>0</v>
      </c>
      <c r="F86" s="97">
        <f>'BUKU PEMBANTU'!N87</f>
        <v>0</v>
      </c>
      <c r="G86" s="93">
        <f>'BUKU PEMBANTU'!Q87</f>
        <v>0</v>
      </c>
      <c r="H86" s="93">
        <f>'BUKU PEMBANTU'!T87</f>
        <v>0</v>
      </c>
      <c r="I86" s="97">
        <f>'BUKU PEMBANTU'!W87</f>
        <v>0</v>
      </c>
      <c r="J86" s="93">
        <f>'BUKU PEMBANTU'!Z87</f>
        <v>0</v>
      </c>
      <c r="K86" s="93">
        <f>'BUKU PEMBANTU'!AC87</f>
        <v>0</v>
      </c>
      <c r="L86" s="97">
        <f>'BUKU PEMBANTU'!AF87</f>
        <v>0</v>
      </c>
      <c r="M86" s="97">
        <f>'BUKU PEMBANTU'!AI87</f>
        <v>0</v>
      </c>
      <c r="N86" s="97">
        <f>'BUKU PEMBANTU'!AL87</f>
        <v>0</v>
      </c>
      <c r="O86" s="114"/>
    </row>
    <row r="87" spans="1:15" s="112" customFormat="1" x14ac:dyDescent="0.25">
      <c r="A87" s="93">
        <v>86</v>
      </c>
      <c r="B87" s="113" t="str">
        <f>'DAFTAR KODE PERSEDIAAN'!B91</f>
        <v>Nama Barang86</v>
      </c>
      <c r="C87" s="93">
        <f>'BUKU PEMBANTU'!E88</f>
        <v>0</v>
      </c>
      <c r="D87" s="93">
        <f>'BUKU PEMBANTU'!H88</f>
        <v>0</v>
      </c>
      <c r="E87" s="93">
        <f>'BUKU PEMBANTU'!K88</f>
        <v>0</v>
      </c>
      <c r="F87" s="97">
        <f>'BUKU PEMBANTU'!N88</f>
        <v>0</v>
      </c>
      <c r="G87" s="93">
        <f>'BUKU PEMBANTU'!Q88</f>
        <v>0</v>
      </c>
      <c r="H87" s="93">
        <f>'BUKU PEMBANTU'!T88</f>
        <v>0</v>
      </c>
      <c r="I87" s="97">
        <f>'BUKU PEMBANTU'!W88</f>
        <v>0</v>
      </c>
      <c r="J87" s="93">
        <f>'BUKU PEMBANTU'!Z88</f>
        <v>0</v>
      </c>
      <c r="K87" s="93">
        <f>'BUKU PEMBANTU'!AC88</f>
        <v>0</v>
      </c>
      <c r="L87" s="97">
        <f>'BUKU PEMBANTU'!AF88</f>
        <v>0</v>
      </c>
      <c r="M87" s="97">
        <f>'BUKU PEMBANTU'!AI88</f>
        <v>0</v>
      </c>
      <c r="N87" s="97">
        <f>'BUKU PEMBANTU'!AL88</f>
        <v>0</v>
      </c>
      <c r="O87" s="114"/>
    </row>
    <row r="88" spans="1:15" x14ac:dyDescent="0.25">
      <c r="A88" s="93">
        <v>87</v>
      </c>
      <c r="B88" s="113" t="str">
        <f>'DAFTAR KODE PERSEDIAAN'!B92</f>
        <v>Nama Barang87</v>
      </c>
      <c r="C88" s="93">
        <f>'BUKU PEMBANTU'!E89</f>
        <v>0</v>
      </c>
      <c r="D88" s="93">
        <f>'BUKU PEMBANTU'!H89</f>
        <v>0</v>
      </c>
      <c r="E88" s="93">
        <f>'BUKU PEMBANTU'!K89</f>
        <v>0</v>
      </c>
      <c r="F88" s="97">
        <f>'BUKU PEMBANTU'!N89</f>
        <v>0</v>
      </c>
      <c r="G88" s="93">
        <f>'BUKU PEMBANTU'!Q89</f>
        <v>0</v>
      </c>
      <c r="H88" s="93">
        <f>'BUKU PEMBANTU'!T89</f>
        <v>0</v>
      </c>
      <c r="I88" s="97">
        <f>'BUKU PEMBANTU'!W89</f>
        <v>0</v>
      </c>
      <c r="J88" s="93">
        <f>'BUKU PEMBANTU'!Z89</f>
        <v>0</v>
      </c>
      <c r="K88" s="93">
        <f>'BUKU PEMBANTU'!AC89</f>
        <v>0</v>
      </c>
      <c r="L88" s="97">
        <f>'BUKU PEMBANTU'!AF89</f>
        <v>0</v>
      </c>
      <c r="M88" s="97">
        <f>'BUKU PEMBANTU'!AI89</f>
        <v>0</v>
      </c>
      <c r="N88" s="97">
        <f>'BUKU PEMBANTU'!AL89</f>
        <v>0</v>
      </c>
    </row>
    <row r="89" spans="1:15" x14ac:dyDescent="0.25">
      <c r="A89" s="93">
        <v>88</v>
      </c>
      <c r="B89" s="113" t="str">
        <f>'DAFTAR KODE PERSEDIAAN'!B93</f>
        <v>Nama Barang88</v>
      </c>
      <c r="C89" s="93">
        <f>'BUKU PEMBANTU'!E90</f>
        <v>0</v>
      </c>
      <c r="D89" s="93">
        <f>'BUKU PEMBANTU'!H90</f>
        <v>0</v>
      </c>
      <c r="E89" s="93">
        <f>'BUKU PEMBANTU'!K90</f>
        <v>0</v>
      </c>
      <c r="F89" s="97">
        <f>'BUKU PEMBANTU'!N90</f>
        <v>0</v>
      </c>
      <c r="G89" s="93">
        <f>'BUKU PEMBANTU'!Q90</f>
        <v>0</v>
      </c>
      <c r="H89" s="93">
        <f>'BUKU PEMBANTU'!T90</f>
        <v>0</v>
      </c>
      <c r="I89" s="97">
        <f>'BUKU PEMBANTU'!W90</f>
        <v>0</v>
      </c>
      <c r="J89" s="93">
        <f>'BUKU PEMBANTU'!Z90</f>
        <v>0</v>
      </c>
      <c r="K89" s="93">
        <f>'BUKU PEMBANTU'!AC90</f>
        <v>0</v>
      </c>
      <c r="L89" s="97">
        <f>'BUKU PEMBANTU'!AF90</f>
        <v>0</v>
      </c>
      <c r="M89" s="97">
        <f>'BUKU PEMBANTU'!AI90</f>
        <v>0</v>
      </c>
      <c r="N89" s="97">
        <f>'BUKU PEMBANTU'!AL90</f>
        <v>0</v>
      </c>
    </row>
    <row r="90" spans="1:15" x14ac:dyDescent="0.25">
      <c r="A90" s="93">
        <v>89</v>
      </c>
      <c r="B90" s="113" t="str">
        <f>'DAFTAR KODE PERSEDIAAN'!B94</f>
        <v>Nama Barang89</v>
      </c>
      <c r="C90" s="93">
        <f>'BUKU PEMBANTU'!E91</f>
        <v>0</v>
      </c>
      <c r="D90" s="93">
        <f>'BUKU PEMBANTU'!H91</f>
        <v>0</v>
      </c>
      <c r="E90" s="93">
        <f>'BUKU PEMBANTU'!K91</f>
        <v>0</v>
      </c>
      <c r="F90" s="97">
        <f>'BUKU PEMBANTU'!N91</f>
        <v>0</v>
      </c>
      <c r="G90" s="93">
        <f>'BUKU PEMBANTU'!Q91</f>
        <v>0</v>
      </c>
      <c r="H90" s="93">
        <f>'BUKU PEMBANTU'!T91</f>
        <v>0</v>
      </c>
      <c r="I90" s="97">
        <f>'BUKU PEMBANTU'!W91</f>
        <v>0</v>
      </c>
      <c r="J90" s="93">
        <f>'BUKU PEMBANTU'!Z91</f>
        <v>0</v>
      </c>
      <c r="K90" s="93">
        <f>'BUKU PEMBANTU'!AC91</f>
        <v>0</v>
      </c>
      <c r="L90" s="97">
        <f>'BUKU PEMBANTU'!AF91</f>
        <v>0</v>
      </c>
      <c r="M90" s="97">
        <f>'BUKU PEMBANTU'!AI91</f>
        <v>0</v>
      </c>
      <c r="N90" s="97">
        <f>'BUKU PEMBANTU'!AL91</f>
        <v>0</v>
      </c>
    </row>
    <row r="91" spans="1:15" x14ac:dyDescent="0.25">
      <c r="A91" s="93">
        <v>90</v>
      </c>
      <c r="B91" s="113" t="str">
        <f>'DAFTAR KODE PERSEDIAAN'!B95</f>
        <v>Nama Barang90</v>
      </c>
      <c r="C91" s="93">
        <f>'BUKU PEMBANTU'!E92</f>
        <v>0</v>
      </c>
      <c r="D91" s="93">
        <f>'BUKU PEMBANTU'!H92</f>
        <v>0</v>
      </c>
      <c r="E91" s="93">
        <f>'BUKU PEMBANTU'!K92</f>
        <v>0</v>
      </c>
      <c r="F91" s="97">
        <f>'BUKU PEMBANTU'!N92</f>
        <v>0</v>
      </c>
      <c r="G91" s="93">
        <f>'BUKU PEMBANTU'!Q92</f>
        <v>0</v>
      </c>
      <c r="H91" s="93">
        <f>'BUKU PEMBANTU'!T92</f>
        <v>0</v>
      </c>
      <c r="I91" s="97">
        <f>'BUKU PEMBANTU'!W92</f>
        <v>0</v>
      </c>
      <c r="J91" s="93">
        <f>'BUKU PEMBANTU'!Z92</f>
        <v>0</v>
      </c>
      <c r="K91" s="93">
        <f>'BUKU PEMBANTU'!AC92</f>
        <v>0</v>
      </c>
      <c r="L91" s="97">
        <f>'BUKU PEMBANTU'!AF92</f>
        <v>0</v>
      </c>
      <c r="M91" s="97">
        <f>'BUKU PEMBANTU'!AI92</f>
        <v>0</v>
      </c>
      <c r="N91" s="97">
        <f>'BUKU PEMBANTU'!AL92</f>
        <v>0</v>
      </c>
    </row>
    <row r="92" spans="1:15" x14ac:dyDescent="0.25">
      <c r="A92" s="93">
        <v>91</v>
      </c>
      <c r="B92" s="113" t="str">
        <f>'DAFTAR KODE PERSEDIAAN'!B96</f>
        <v>Nama Barang91</v>
      </c>
      <c r="C92" s="93">
        <f>'BUKU PEMBANTU'!E93</f>
        <v>0</v>
      </c>
      <c r="D92" s="93">
        <f>'BUKU PEMBANTU'!H93</f>
        <v>0</v>
      </c>
      <c r="E92" s="93">
        <f>'BUKU PEMBANTU'!K93</f>
        <v>0</v>
      </c>
      <c r="F92" s="97">
        <f>'BUKU PEMBANTU'!N93</f>
        <v>0</v>
      </c>
      <c r="G92" s="93">
        <f>'BUKU PEMBANTU'!Q93</f>
        <v>0</v>
      </c>
      <c r="H92" s="93">
        <f>'BUKU PEMBANTU'!T93</f>
        <v>0</v>
      </c>
      <c r="I92" s="97">
        <f>'BUKU PEMBANTU'!W93</f>
        <v>0</v>
      </c>
      <c r="J92" s="93">
        <f>'BUKU PEMBANTU'!Z93</f>
        <v>0</v>
      </c>
      <c r="K92" s="93">
        <f>'BUKU PEMBANTU'!AC93</f>
        <v>0</v>
      </c>
      <c r="L92" s="97">
        <f>'BUKU PEMBANTU'!AF93</f>
        <v>0</v>
      </c>
      <c r="M92" s="97">
        <f>'BUKU PEMBANTU'!AI93</f>
        <v>0</v>
      </c>
      <c r="N92" s="97">
        <f>'BUKU PEMBANTU'!AL93</f>
        <v>0</v>
      </c>
    </row>
    <row r="93" spans="1:15" x14ac:dyDescent="0.25">
      <c r="A93" s="93">
        <v>92</v>
      </c>
      <c r="B93" s="113" t="str">
        <f>'DAFTAR KODE PERSEDIAAN'!B97</f>
        <v>Nama Barang92</v>
      </c>
      <c r="C93" s="93">
        <f>'BUKU PEMBANTU'!E94</f>
        <v>0</v>
      </c>
      <c r="D93" s="93">
        <f>'BUKU PEMBANTU'!H94</f>
        <v>0</v>
      </c>
      <c r="E93" s="93">
        <f>'BUKU PEMBANTU'!K94</f>
        <v>0</v>
      </c>
      <c r="F93" s="97">
        <f>'BUKU PEMBANTU'!N94</f>
        <v>0</v>
      </c>
      <c r="G93" s="93">
        <f>'BUKU PEMBANTU'!Q94</f>
        <v>0</v>
      </c>
      <c r="H93" s="93">
        <f>'BUKU PEMBANTU'!T94</f>
        <v>0</v>
      </c>
      <c r="I93" s="97">
        <f>'BUKU PEMBANTU'!W94</f>
        <v>0</v>
      </c>
      <c r="J93" s="93">
        <f>'BUKU PEMBANTU'!Z94</f>
        <v>0</v>
      </c>
      <c r="K93" s="93">
        <f>'BUKU PEMBANTU'!AC94</f>
        <v>0</v>
      </c>
      <c r="L93" s="97">
        <f>'BUKU PEMBANTU'!AF94</f>
        <v>0</v>
      </c>
      <c r="M93" s="97">
        <f>'BUKU PEMBANTU'!AI94</f>
        <v>0</v>
      </c>
      <c r="N93" s="97">
        <f>'BUKU PEMBANTU'!AL94</f>
        <v>0</v>
      </c>
    </row>
    <row r="94" spans="1:15" x14ac:dyDescent="0.25">
      <c r="A94" s="93">
        <v>93</v>
      </c>
      <c r="B94" s="113" t="str">
        <f>'DAFTAR KODE PERSEDIAAN'!B98</f>
        <v>Nama Barang93</v>
      </c>
      <c r="C94" s="93">
        <f>'BUKU PEMBANTU'!E95</f>
        <v>0</v>
      </c>
      <c r="D94" s="93">
        <f>'BUKU PEMBANTU'!H95</f>
        <v>0</v>
      </c>
      <c r="E94" s="93">
        <f>'BUKU PEMBANTU'!K95</f>
        <v>0</v>
      </c>
      <c r="F94" s="97">
        <f>'BUKU PEMBANTU'!N95</f>
        <v>0</v>
      </c>
      <c r="G94" s="93">
        <f>'BUKU PEMBANTU'!Q95</f>
        <v>0</v>
      </c>
      <c r="H94" s="93">
        <f>'BUKU PEMBANTU'!T95</f>
        <v>0</v>
      </c>
      <c r="I94" s="97">
        <f>'BUKU PEMBANTU'!W95</f>
        <v>0</v>
      </c>
      <c r="J94" s="93">
        <f>'BUKU PEMBANTU'!Z95</f>
        <v>0</v>
      </c>
      <c r="K94" s="93">
        <f>'BUKU PEMBANTU'!AC95</f>
        <v>0</v>
      </c>
      <c r="L94" s="97">
        <f>'BUKU PEMBANTU'!AF95</f>
        <v>0</v>
      </c>
      <c r="M94" s="97">
        <f>'BUKU PEMBANTU'!AI95</f>
        <v>0</v>
      </c>
      <c r="N94" s="97">
        <f>'BUKU PEMBANTU'!AL95</f>
        <v>0</v>
      </c>
    </row>
    <row r="95" spans="1:15" x14ac:dyDescent="0.25">
      <c r="A95" s="93">
        <v>94</v>
      </c>
      <c r="B95" s="113" t="str">
        <f>'DAFTAR KODE PERSEDIAAN'!B99</f>
        <v>Nama Barang94</v>
      </c>
      <c r="C95" s="93">
        <f>'BUKU PEMBANTU'!E96</f>
        <v>0</v>
      </c>
      <c r="D95" s="93">
        <f>'BUKU PEMBANTU'!H96</f>
        <v>0</v>
      </c>
      <c r="E95" s="93">
        <f>'BUKU PEMBANTU'!K96</f>
        <v>0</v>
      </c>
      <c r="F95" s="97">
        <f>'BUKU PEMBANTU'!N96</f>
        <v>0</v>
      </c>
      <c r="G95" s="93">
        <f>'BUKU PEMBANTU'!Q96</f>
        <v>0</v>
      </c>
      <c r="H95" s="93">
        <f>'BUKU PEMBANTU'!T96</f>
        <v>0</v>
      </c>
      <c r="I95" s="97">
        <f>'BUKU PEMBANTU'!W96</f>
        <v>0</v>
      </c>
      <c r="J95" s="93">
        <f>'BUKU PEMBANTU'!Z96</f>
        <v>0</v>
      </c>
      <c r="K95" s="93">
        <f>'BUKU PEMBANTU'!AC96</f>
        <v>0</v>
      </c>
      <c r="L95" s="97">
        <f>'BUKU PEMBANTU'!AF96</f>
        <v>0</v>
      </c>
      <c r="M95" s="97">
        <f>'BUKU PEMBANTU'!AI96</f>
        <v>0</v>
      </c>
      <c r="N95" s="97">
        <f>'BUKU PEMBANTU'!AL96</f>
        <v>0</v>
      </c>
    </row>
    <row r="96" spans="1:15" x14ac:dyDescent="0.25">
      <c r="A96" s="93">
        <v>95</v>
      </c>
      <c r="B96" s="113" t="str">
        <f>'DAFTAR KODE PERSEDIAAN'!B100</f>
        <v>Nama Barang95</v>
      </c>
      <c r="C96" s="93">
        <f>'BUKU PEMBANTU'!E97</f>
        <v>0</v>
      </c>
      <c r="D96" s="93">
        <f>'BUKU PEMBANTU'!H97</f>
        <v>0</v>
      </c>
      <c r="E96" s="93">
        <f>'BUKU PEMBANTU'!K97</f>
        <v>0</v>
      </c>
      <c r="F96" s="97">
        <f>'BUKU PEMBANTU'!N97</f>
        <v>0</v>
      </c>
      <c r="G96" s="93">
        <f>'BUKU PEMBANTU'!Q97</f>
        <v>0</v>
      </c>
      <c r="H96" s="93">
        <f>'BUKU PEMBANTU'!T97</f>
        <v>0</v>
      </c>
      <c r="I96" s="97">
        <f>'BUKU PEMBANTU'!W97</f>
        <v>0</v>
      </c>
      <c r="J96" s="93">
        <f>'BUKU PEMBANTU'!Z97</f>
        <v>0</v>
      </c>
      <c r="K96" s="93">
        <f>'BUKU PEMBANTU'!AC97</f>
        <v>0</v>
      </c>
      <c r="L96" s="97">
        <f>'BUKU PEMBANTU'!AF97</f>
        <v>0</v>
      </c>
      <c r="M96" s="97">
        <f>'BUKU PEMBANTU'!AI97</f>
        <v>0</v>
      </c>
      <c r="N96" s="97">
        <f>'BUKU PEMBANTU'!AL97</f>
        <v>0</v>
      </c>
    </row>
    <row r="97" spans="1:14" x14ac:dyDescent="0.25">
      <c r="A97" s="93">
        <v>96</v>
      </c>
      <c r="B97" s="113" t="str">
        <f>'DAFTAR KODE PERSEDIAAN'!B101</f>
        <v>Nama Barang96</v>
      </c>
      <c r="C97" s="93">
        <f>'BUKU PEMBANTU'!E98</f>
        <v>0</v>
      </c>
      <c r="D97" s="93">
        <f>'BUKU PEMBANTU'!H98</f>
        <v>0</v>
      </c>
      <c r="E97" s="93">
        <f>'BUKU PEMBANTU'!K98</f>
        <v>0</v>
      </c>
      <c r="F97" s="97">
        <f>'BUKU PEMBANTU'!N98</f>
        <v>0</v>
      </c>
      <c r="G97" s="93">
        <f>'BUKU PEMBANTU'!Q98</f>
        <v>0</v>
      </c>
      <c r="H97" s="93">
        <f>'BUKU PEMBANTU'!T98</f>
        <v>0</v>
      </c>
      <c r="I97" s="97">
        <f>'BUKU PEMBANTU'!W98</f>
        <v>0</v>
      </c>
      <c r="J97" s="93">
        <f>'BUKU PEMBANTU'!Z98</f>
        <v>0</v>
      </c>
      <c r="K97" s="93">
        <f>'BUKU PEMBANTU'!AC98</f>
        <v>0</v>
      </c>
      <c r="L97" s="97">
        <f>'BUKU PEMBANTU'!AF98</f>
        <v>0</v>
      </c>
      <c r="M97" s="97">
        <f>'BUKU PEMBANTU'!AI98</f>
        <v>0</v>
      </c>
      <c r="N97" s="97">
        <f>'BUKU PEMBANTU'!AL98</f>
        <v>0</v>
      </c>
    </row>
    <row r="98" spans="1:14" x14ac:dyDescent="0.25">
      <c r="A98" s="93">
        <v>97</v>
      </c>
      <c r="B98" s="113" t="str">
        <f>'DAFTAR KODE PERSEDIAAN'!B102</f>
        <v>Nama Barang97</v>
      </c>
      <c r="C98" s="93">
        <f>'BUKU PEMBANTU'!E99</f>
        <v>0</v>
      </c>
      <c r="D98" s="93">
        <f>'BUKU PEMBANTU'!H99</f>
        <v>0</v>
      </c>
      <c r="E98" s="93">
        <f>'BUKU PEMBANTU'!K99</f>
        <v>0</v>
      </c>
      <c r="F98" s="97">
        <f>'BUKU PEMBANTU'!N99</f>
        <v>0</v>
      </c>
      <c r="G98" s="93">
        <f>'BUKU PEMBANTU'!Q99</f>
        <v>0</v>
      </c>
      <c r="H98" s="93">
        <f>'BUKU PEMBANTU'!T99</f>
        <v>0</v>
      </c>
      <c r="I98" s="97">
        <f>'BUKU PEMBANTU'!W99</f>
        <v>0</v>
      </c>
      <c r="J98" s="93">
        <f>'BUKU PEMBANTU'!Z99</f>
        <v>0</v>
      </c>
      <c r="K98" s="93">
        <f>'BUKU PEMBANTU'!AC99</f>
        <v>0</v>
      </c>
      <c r="L98" s="97">
        <f>'BUKU PEMBANTU'!AF99</f>
        <v>0</v>
      </c>
      <c r="M98" s="97">
        <f>'BUKU PEMBANTU'!AI99</f>
        <v>0</v>
      </c>
      <c r="N98" s="97">
        <f>'BUKU PEMBANTU'!AL99</f>
        <v>0</v>
      </c>
    </row>
    <row r="99" spans="1:14" x14ac:dyDescent="0.25">
      <c r="A99" s="93">
        <v>98</v>
      </c>
      <c r="B99" s="113" t="str">
        <f>'DAFTAR KODE PERSEDIAAN'!B103</f>
        <v>Nama Barang98</v>
      </c>
      <c r="C99" s="93">
        <f>'BUKU PEMBANTU'!E100</f>
        <v>0</v>
      </c>
      <c r="D99" s="93">
        <f>'BUKU PEMBANTU'!H100</f>
        <v>0</v>
      </c>
      <c r="E99" s="93">
        <f>'BUKU PEMBANTU'!K100</f>
        <v>0</v>
      </c>
      <c r="F99" s="97">
        <f>'BUKU PEMBANTU'!N100</f>
        <v>0</v>
      </c>
      <c r="G99" s="93">
        <f>'BUKU PEMBANTU'!Q100</f>
        <v>0</v>
      </c>
      <c r="H99" s="93">
        <f>'BUKU PEMBANTU'!T100</f>
        <v>0</v>
      </c>
      <c r="I99" s="97">
        <f>'BUKU PEMBANTU'!W100</f>
        <v>0</v>
      </c>
      <c r="J99" s="93">
        <f>'BUKU PEMBANTU'!Z100</f>
        <v>0</v>
      </c>
      <c r="K99" s="93">
        <f>'BUKU PEMBANTU'!AC100</f>
        <v>0</v>
      </c>
      <c r="L99" s="97">
        <f>'BUKU PEMBANTU'!AF100</f>
        <v>0</v>
      </c>
      <c r="M99" s="97">
        <f>'BUKU PEMBANTU'!AI100</f>
        <v>0</v>
      </c>
      <c r="N99" s="97">
        <f>'BUKU PEMBANTU'!AL100</f>
        <v>0</v>
      </c>
    </row>
    <row r="100" spans="1:14" x14ac:dyDescent="0.25">
      <c r="A100" s="93">
        <v>99</v>
      </c>
      <c r="B100" s="113" t="str">
        <f>'DAFTAR KODE PERSEDIAAN'!B104</f>
        <v>Nama Barang99</v>
      </c>
      <c r="C100" s="93">
        <f>'BUKU PEMBANTU'!E101</f>
        <v>0</v>
      </c>
      <c r="D100" s="93">
        <f>'BUKU PEMBANTU'!H101</f>
        <v>0</v>
      </c>
      <c r="E100" s="93">
        <f>'BUKU PEMBANTU'!K101</f>
        <v>0</v>
      </c>
      <c r="F100" s="97">
        <f>'BUKU PEMBANTU'!N101</f>
        <v>0</v>
      </c>
      <c r="G100" s="93">
        <f>'BUKU PEMBANTU'!Q101</f>
        <v>0</v>
      </c>
      <c r="H100" s="93">
        <f>'BUKU PEMBANTU'!T101</f>
        <v>0</v>
      </c>
      <c r="I100" s="97">
        <f>'BUKU PEMBANTU'!W101</f>
        <v>0</v>
      </c>
      <c r="J100" s="93">
        <f>'BUKU PEMBANTU'!Z101</f>
        <v>0</v>
      </c>
      <c r="K100" s="93">
        <f>'BUKU PEMBANTU'!AC101</f>
        <v>0</v>
      </c>
      <c r="L100" s="97">
        <f>'BUKU PEMBANTU'!AF101</f>
        <v>0</v>
      </c>
      <c r="M100" s="97">
        <f>'BUKU PEMBANTU'!AI101</f>
        <v>0</v>
      </c>
      <c r="N100" s="97">
        <f>'BUKU PEMBANTU'!AL101</f>
        <v>0</v>
      </c>
    </row>
    <row r="101" spans="1:14" x14ac:dyDescent="0.25">
      <c r="A101" s="93">
        <v>100</v>
      </c>
      <c r="B101" s="113" t="str">
        <f>'DAFTAR KODE PERSEDIAAN'!B105</f>
        <v>Nama Barang100</v>
      </c>
      <c r="C101" s="93">
        <f>'BUKU PEMBANTU'!E102</f>
        <v>0</v>
      </c>
      <c r="D101" s="93">
        <f>'BUKU PEMBANTU'!H102</f>
        <v>0</v>
      </c>
      <c r="E101" s="93">
        <f>'BUKU PEMBANTU'!K102</f>
        <v>0</v>
      </c>
      <c r="F101" s="97">
        <f>'BUKU PEMBANTU'!N102</f>
        <v>0</v>
      </c>
      <c r="G101" s="93">
        <f>'BUKU PEMBANTU'!Q102</f>
        <v>0</v>
      </c>
      <c r="H101" s="93">
        <f>'BUKU PEMBANTU'!T102</f>
        <v>0</v>
      </c>
      <c r="I101" s="97">
        <f>'BUKU PEMBANTU'!W102</f>
        <v>0</v>
      </c>
      <c r="J101" s="93">
        <f>'BUKU PEMBANTU'!Z102</f>
        <v>0</v>
      </c>
      <c r="K101" s="93">
        <f>'BUKU PEMBANTU'!AC102</f>
        <v>0</v>
      </c>
      <c r="L101" s="97">
        <f>'BUKU PEMBANTU'!AF102</f>
        <v>0</v>
      </c>
      <c r="M101" s="97">
        <f>'BUKU PEMBANTU'!AI102</f>
        <v>0</v>
      </c>
      <c r="N101" s="97">
        <f>'BUKU PEMBANTU'!AL102</f>
        <v>0</v>
      </c>
    </row>
    <row r="102" spans="1:14" x14ac:dyDescent="0.25">
      <c r="A102" s="93">
        <v>101</v>
      </c>
      <c r="B102" s="113" t="str">
        <f>'DAFTAR KODE PERSEDIAAN'!B106</f>
        <v>Nama Barang101</v>
      </c>
      <c r="C102" s="93">
        <f>'BUKU PEMBANTU'!E103</f>
        <v>0</v>
      </c>
      <c r="D102" s="93">
        <f>'BUKU PEMBANTU'!H103</f>
        <v>0</v>
      </c>
      <c r="E102" s="93">
        <f>'BUKU PEMBANTU'!K103</f>
        <v>0</v>
      </c>
      <c r="F102" s="97">
        <f>'BUKU PEMBANTU'!N103</f>
        <v>0</v>
      </c>
      <c r="G102" s="93">
        <f>'BUKU PEMBANTU'!Q103</f>
        <v>0</v>
      </c>
      <c r="H102" s="93">
        <f>'BUKU PEMBANTU'!T103</f>
        <v>0</v>
      </c>
      <c r="I102" s="97">
        <f>'BUKU PEMBANTU'!W103</f>
        <v>0</v>
      </c>
      <c r="J102" s="93">
        <f>'BUKU PEMBANTU'!Z103</f>
        <v>0</v>
      </c>
      <c r="K102" s="93">
        <f>'BUKU PEMBANTU'!AC103</f>
        <v>0</v>
      </c>
      <c r="L102" s="97">
        <f>'BUKU PEMBANTU'!AF103</f>
        <v>0</v>
      </c>
      <c r="M102" s="97">
        <f>'BUKU PEMBANTU'!AI103</f>
        <v>0</v>
      </c>
      <c r="N102" s="97">
        <f>'BUKU PEMBANTU'!AL103</f>
        <v>0</v>
      </c>
    </row>
    <row r="103" spans="1:14" x14ac:dyDescent="0.25">
      <c r="A103" s="93">
        <v>102</v>
      </c>
      <c r="B103" s="113" t="str">
        <f>'DAFTAR KODE PERSEDIAAN'!B107</f>
        <v>Nama Barang102</v>
      </c>
      <c r="C103" s="93">
        <f>'BUKU PEMBANTU'!E104</f>
        <v>0</v>
      </c>
      <c r="D103" s="93">
        <f>'BUKU PEMBANTU'!H104</f>
        <v>0</v>
      </c>
      <c r="E103" s="93">
        <f>'BUKU PEMBANTU'!K104</f>
        <v>0</v>
      </c>
      <c r="F103" s="97">
        <f>'BUKU PEMBANTU'!N104</f>
        <v>0</v>
      </c>
      <c r="G103" s="93">
        <f>'BUKU PEMBANTU'!Q104</f>
        <v>0</v>
      </c>
      <c r="H103" s="93">
        <f>'BUKU PEMBANTU'!T104</f>
        <v>0</v>
      </c>
      <c r="I103" s="97">
        <f>'BUKU PEMBANTU'!W104</f>
        <v>0</v>
      </c>
      <c r="J103" s="93">
        <f>'BUKU PEMBANTU'!Z104</f>
        <v>0</v>
      </c>
      <c r="K103" s="93">
        <f>'BUKU PEMBANTU'!AC104</f>
        <v>0</v>
      </c>
      <c r="L103" s="97">
        <f>'BUKU PEMBANTU'!AF104</f>
        <v>0</v>
      </c>
      <c r="M103" s="97">
        <f>'BUKU PEMBANTU'!AI104</f>
        <v>0</v>
      </c>
      <c r="N103" s="97">
        <f>'BUKU PEMBANTU'!AL104</f>
        <v>0</v>
      </c>
    </row>
    <row r="104" spans="1:14" x14ac:dyDescent="0.25">
      <c r="A104" s="93">
        <v>103</v>
      </c>
      <c r="B104" s="113" t="str">
        <f>'DAFTAR KODE PERSEDIAAN'!B108</f>
        <v>Nama Barang103</v>
      </c>
      <c r="C104" s="93">
        <f>'BUKU PEMBANTU'!E105</f>
        <v>0</v>
      </c>
      <c r="D104" s="93">
        <f>'BUKU PEMBANTU'!H105</f>
        <v>0</v>
      </c>
      <c r="E104" s="93">
        <f>'BUKU PEMBANTU'!K105</f>
        <v>0</v>
      </c>
      <c r="F104" s="97">
        <f>'BUKU PEMBANTU'!N105</f>
        <v>0</v>
      </c>
      <c r="G104" s="93">
        <f>'BUKU PEMBANTU'!Q105</f>
        <v>0</v>
      </c>
      <c r="H104" s="93">
        <f>'BUKU PEMBANTU'!T105</f>
        <v>0</v>
      </c>
      <c r="I104" s="97">
        <f>'BUKU PEMBANTU'!W105</f>
        <v>0</v>
      </c>
      <c r="J104" s="93">
        <f>'BUKU PEMBANTU'!Z105</f>
        <v>0</v>
      </c>
      <c r="K104" s="93">
        <f>'BUKU PEMBANTU'!AC105</f>
        <v>0</v>
      </c>
      <c r="L104" s="97">
        <f>'BUKU PEMBANTU'!AF105</f>
        <v>0</v>
      </c>
      <c r="M104" s="97">
        <f>'BUKU PEMBANTU'!AI105</f>
        <v>0</v>
      </c>
      <c r="N104" s="97">
        <f>'BUKU PEMBANTU'!AL105</f>
        <v>0</v>
      </c>
    </row>
    <row r="105" spans="1:14" x14ac:dyDescent="0.25">
      <c r="A105" s="93">
        <v>104</v>
      </c>
      <c r="B105" s="113" t="str">
        <f>'DAFTAR KODE PERSEDIAAN'!B109</f>
        <v>Nama Barang104</v>
      </c>
      <c r="C105" s="93">
        <f>'BUKU PEMBANTU'!E106</f>
        <v>0</v>
      </c>
      <c r="D105" s="93">
        <f>'BUKU PEMBANTU'!H106</f>
        <v>0</v>
      </c>
      <c r="E105" s="93">
        <f>'BUKU PEMBANTU'!K106</f>
        <v>0</v>
      </c>
      <c r="F105" s="97">
        <f>'BUKU PEMBANTU'!N106</f>
        <v>0</v>
      </c>
      <c r="G105" s="93">
        <f>'BUKU PEMBANTU'!Q106</f>
        <v>0</v>
      </c>
      <c r="H105" s="93">
        <f>'BUKU PEMBANTU'!T106</f>
        <v>0</v>
      </c>
      <c r="I105" s="97">
        <f>'BUKU PEMBANTU'!W106</f>
        <v>0</v>
      </c>
      <c r="J105" s="93">
        <f>'BUKU PEMBANTU'!Z106</f>
        <v>0</v>
      </c>
      <c r="K105" s="93">
        <f>'BUKU PEMBANTU'!AC106</f>
        <v>0</v>
      </c>
      <c r="L105" s="97">
        <f>'BUKU PEMBANTU'!AF106</f>
        <v>0</v>
      </c>
      <c r="M105" s="97">
        <f>'BUKU PEMBANTU'!AI106</f>
        <v>0</v>
      </c>
      <c r="N105" s="97">
        <f>'BUKU PEMBANTU'!AL106</f>
        <v>0</v>
      </c>
    </row>
    <row r="106" spans="1:14" x14ac:dyDescent="0.25">
      <c r="A106" s="93">
        <v>105</v>
      </c>
      <c r="B106" s="113" t="str">
        <f>'DAFTAR KODE PERSEDIAAN'!B110</f>
        <v>Nama Barang105</v>
      </c>
      <c r="C106" s="93">
        <f>'BUKU PEMBANTU'!E107</f>
        <v>0</v>
      </c>
      <c r="D106" s="93">
        <f>'BUKU PEMBANTU'!H107</f>
        <v>0</v>
      </c>
      <c r="E106" s="93">
        <f>'BUKU PEMBANTU'!K107</f>
        <v>0</v>
      </c>
      <c r="F106" s="97">
        <f>'BUKU PEMBANTU'!N107</f>
        <v>0</v>
      </c>
      <c r="G106" s="93">
        <f>'BUKU PEMBANTU'!Q107</f>
        <v>0</v>
      </c>
      <c r="H106" s="93">
        <f>'BUKU PEMBANTU'!T107</f>
        <v>0</v>
      </c>
      <c r="I106" s="97">
        <f>'BUKU PEMBANTU'!W107</f>
        <v>0</v>
      </c>
      <c r="J106" s="93">
        <f>'BUKU PEMBANTU'!Z107</f>
        <v>0</v>
      </c>
      <c r="K106" s="93">
        <f>'BUKU PEMBANTU'!AC107</f>
        <v>0</v>
      </c>
      <c r="L106" s="97">
        <f>'BUKU PEMBANTU'!AF107</f>
        <v>0</v>
      </c>
      <c r="M106" s="97">
        <f>'BUKU PEMBANTU'!AI107</f>
        <v>0</v>
      </c>
      <c r="N106" s="97">
        <f>'BUKU PEMBANTU'!AL107</f>
        <v>0</v>
      </c>
    </row>
    <row r="107" spans="1:14" x14ac:dyDescent="0.25">
      <c r="A107" s="93">
        <v>106</v>
      </c>
      <c r="B107" s="113" t="str">
        <f>'DAFTAR KODE PERSEDIAAN'!B111</f>
        <v>Nama Barang106</v>
      </c>
      <c r="C107" s="93">
        <f>'BUKU PEMBANTU'!E108</f>
        <v>0</v>
      </c>
      <c r="D107" s="93">
        <f>'BUKU PEMBANTU'!H108</f>
        <v>0</v>
      </c>
      <c r="E107" s="93">
        <f>'BUKU PEMBANTU'!K108</f>
        <v>0</v>
      </c>
      <c r="F107" s="97">
        <f>'BUKU PEMBANTU'!N108</f>
        <v>0</v>
      </c>
      <c r="G107" s="93">
        <f>'BUKU PEMBANTU'!Q108</f>
        <v>0</v>
      </c>
      <c r="H107" s="93">
        <f>'BUKU PEMBANTU'!T108</f>
        <v>0</v>
      </c>
      <c r="I107" s="97">
        <f>'BUKU PEMBANTU'!W108</f>
        <v>0</v>
      </c>
      <c r="J107" s="93">
        <f>'BUKU PEMBANTU'!Z108</f>
        <v>0</v>
      </c>
      <c r="K107" s="93">
        <f>'BUKU PEMBANTU'!AC108</f>
        <v>0</v>
      </c>
      <c r="L107" s="97">
        <f>'BUKU PEMBANTU'!AF108</f>
        <v>0</v>
      </c>
      <c r="M107" s="97">
        <f>'BUKU PEMBANTU'!AI108</f>
        <v>0</v>
      </c>
      <c r="N107" s="97">
        <f>'BUKU PEMBANTU'!AL108</f>
        <v>0</v>
      </c>
    </row>
    <row r="108" spans="1:14" x14ac:dyDescent="0.25">
      <c r="A108" s="93">
        <v>107</v>
      </c>
      <c r="B108" s="113" t="str">
        <f>'DAFTAR KODE PERSEDIAAN'!B112</f>
        <v>Nama Barang107</v>
      </c>
      <c r="C108" s="93">
        <f>'BUKU PEMBANTU'!E109</f>
        <v>0</v>
      </c>
      <c r="D108" s="93">
        <f>'BUKU PEMBANTU'!H109</f>
        <v>0</v>
      </c>
      <c r="E108" s="93">
        <f>'BUKU PEMBANTU'!K109</f>
        <v>0</v>
      </c>
      <c r="F108" s="97">
        <f>'BUKU PEMBANTU'!N109</f>
        <v>0</v>
      </c>
      <c r="G108" s="93">
        <f>'BUKU PEMBANTU'!Q109</f>
        <v>0</v>
      </c>
      <c r="H108" s="93">
        <f>'BUKU PEMBANTU'!T109</f>
        <v>0</v>
      </c>
      <c r="I108" s="97">
        <f>'BUKU PEMBANTU'!W109</f>
        <v>0</v>
      </c>
      <c r="J108" s="93">
        <f>'BUKU PEMBANTU'!Z109</f>
        <v>0</v>
      </c>
      <c r="K108" s="93">
        <f>'BUKU PEMBANTU'!AC109</f>
        <v>0</v>
      </c>
      <c r="L108" s="97">
        <f>'BUKU PEMBANTU'!AF109</f>
        <v>0</v>
      </c>
      <c r="M108" s="97">
        <f>'BUKU PEMBANTU'!AI109</f>
        <v>0</v>
      </c>
      <c r="N108" s="97">
        <f>'BUKU PEMBANTU'!AL109</f>
        <v>0</v>
      </c>
    </row>
    <row r="109" spans="1:14" x14ac:dyDescent="0.25">
      <c r="A109" s="93">
        <v>108</v>
      </c>
      <c r="B109" s="113" t="str">
        <f>'DAFTAR KODE PERSEDIAAN'!B113</f>
        <v>Nama Barang108</v>
      </c>
      <c r="C109" s="93">
        <f>'BUKU PEMBANTU'!E110</f>
        <v>0</v>
      </c>
      <c r="D109" s="93">
        <f>'BUKU PEMBANTU'!H110</f>
        <v>0</v>
      </c>
      <c r="E109" s="93">
        <f>'BUKU PEMBANTU'!K110</f>
        <v>0</v>
      </c>
      <c r="F109" s="97">
        <f>'BUKU PEMBANTU'!N110</f>
        <v>0</v>
      </c>
      <c r="G109" s="93">
        <f>'BUKU PEMBANTU'!Q110</f>
        <v>0</v>
      </c>
      <c r="H109" s="93">
        <f>'BUKU PEMBANTU'!T110</f>
        <v>0</v>
      </c>
      <c r="I109" s="97">
        <f>'BUKU PEMBANTU'!W110</f>
        <v>0</v>
      </c>
      <c r="J109" s="93">
        <f>'BUKU PEMBANTU'!Z110</f>
        <v>0</v>
      </c>
      <c r="K109" s="93">
        <f>'BUKU PEMBANTU'!AC110</f>
        <v>0</v>
      </c>
      <c r="L109" s="97">
        <f>'BUKU PEMBANTU'!AF110</f>
        <v>0</v>
      </c>
      <c r="M109" s="97">
        <f>'BUKU PEMBANTU'!AI110</f>
        <v>0</v>
      </c>
      <c r="N109" s="97">
        <f>'BUKU PEMBANTU'!AL110</f>
        <v>0</v>
      </c>
    </row>
    <row r="110" spans="1:14" x14ac:dyDescent="0.25">
      <c r="A110" s="93">
        <v>109</v>
      </c>
      <c r="B110" s="113" t="str">
        <f>'DAFTAR KODE PERSEDIAAN'!B114</f>
        <v>Nama Barang109</v>
      </c>
      <c r="C110" s="93">
        <f>'BUKU PEMBANTU'!E111</f>
        <v>0</v>
      </c>
      <c r="D110" s="93">
        <f>'BUKU PEMBANTU'!H111</f>
        <v>0</v>
      </c>
      <c r="E110" s="93">
        <f>'BUKU PEMBANTU'!K111</f>
        <v>0</v>
      </c>
      <c r="F110" s="97">
        <f>'BUKU PEMBANTU'!N111</f>
        <v>0</v>
      </c>
      <c r="G110" s="93">
        <f>'BUKU PEMBANTU'!Q111</f>
        <v>0</v>
      </c>
      <c r="H110" s="93">
        <f>'BUKU PEMBANTU'!T111</f>
        <v>0</v>
      </c>
      <c r="I110" s="97">
        <f>'BUKU PEMBANTU'!W111</f>
        <v>0</v>
      </c>
      <c r="J110" s="93">
        <f>'BUKU PEMBANTU'!Z111</f>
        <v>0</v>
      </c>
      <c r="K110" s="93">
        <f>'BUKU PEMBANTU'!AC111</f>
        <v>0</v>
      </c>
      <c r="L110" s="97">
        <f>'BUKU PEMBANTU'!AF111</f>
        <v>0</v>
      </c>
      <c r="M110" s="97">
        <f>'BUKU PEMBANTU'!AI111</f>
        <v>0</v>
      </c>
      <c r="N110" s="97">
        <f>'BUKU PEMBANTU'!AL111</f>
        <v>0</v>
      </c>
    </row>
    <row r="111" spans="1:14" x14ac:dyDescent="0.25">
      <c r="A111" s="93">
        <v>110</v>
      </c>
      <c r="B111" s="113" t="str">
        <f>'DAFTAR KODE PERSEDIAAN'!B115</f>
        <v>Nama Barang110</v>
      </c>
      <c r="C111" s="93">
        <f>'BUKU PEMBANTU'!E112</f>
        <v>0</v>
      </c>
      <c r="D111" s="93">
        <f>'BUKU PEMBANTU'!H112</f>
        <v>0</v>
      </c>
      <c r="E111" s="93">
        <f>'BUKU PEMBANTU'!K112</f>
        <v>0</v>
      </c>
      <c r="F111" s="97">
        <f>'BUKU PEMBANTU'!N112</f>
        <v>0</v>
      </c>
      <c r="G111" s="93">
        <f>'BUKU PEMBANTU'!Q112</f>
        <v>0</v>
      </c>
      <c r="H111" s="93">
        <f>'BUKU PEMBANTU'!T112</f>
        <v>0</v>
      </c>
      <c r="I111" s="97">
        <f>'BUKU PEMBANTU'!W112</f>
        <v>0</v>
      </c>
      <c r="J111" s="93">
        <f>'BUKU PEMBANTU'!Z112</f>
        <v>0</v>
      </c>
      <c r="K111" s="93">
        <f>'BUKU PEMBANTU'!AC112</f>
        <v>0</v>
      </c>
      <c r="L111" s="97">
        <f>'BUKU PEMBANTU'!AF112</f>
        <v>0</v>
      </c>
      <c r="M111" s="97">
        <f>'BUKU PEMBANTU'!AI112</f>
        <v>0</v>
      </c>
      <c r="N111" s="97">
        <f>'BUKU PEMBANTU'!AL112</f>
        <v>0</v>
      </c>
    </row>
    <row r="112" spans="1:14" x14ac:dyDescent="0.25">
      <c r="A112" s="93">
        <v>111</v>
      </c>
      <c r="B112" s="113" t="str">
        <f>'DAFTAR KODE PERSEDIAAN'!B116</f>
        <v>Nama Barang111</v>
      </c>
      <c r="C112" s="93">
        <f>'BUKU PEMBANTU'!E113</f>
        <v>0</v>
      </c>
      <c r="D112" s="93">
        <f>'BUKU PEMBANTU'!H113</f>
        <v>0</v>
      </c>
      <c r="E112" s="93">
        <f>'BUKU PEMBANTU'!K113</f>
        <v>0</v>
      </c>
      <c r="F112" s="97">
        <f>'BUKU PEMBANTU'!N113</f>
        <v>0</v>
      </c>
      <c r="G112" s="93">
        <f>'BUKU PEMBANTU'!Q113</f>
        <v>0</v>
      </c>
      <c r="H112" s="93">
        <f>'BUKU PEMBANTU'!T113</f>
        <v>0</v>
      </c>
      <c r="I112" s="97">
        <f>'BUKU PEMBANTU'!W113</f>
        <v>0</v>
      </c>
      <c r="J112" s="93">
        <f>'BUKU PEMBANTU'!Z113</f>
        <v>0</v>
      </c>
      <c r="K112" s="93">
        <f>'BUKU PEMBANTU'!AC113</f>
        <v>0</v>
      </c>
      <c r="L112" s="97">
        <f>'BUKU PEMBANTU'!AF113</f>
        <v>0</v>
      </c>
      <c r="M112" s="97">
        <f>'BUKU PEMBANTU'!AI113</f>
        <v>0</v>
      </c>
      <c r="N112" s="97">
        <f>'BUKU PEMBANTU'!AL113</f>
        <v>0</v>
      </c>
    </row>
    <row r="113" spans="1:14" x14ac:dyDescent="0.25">
      <c r="A113" s="93">
        <v>112</v>
      </c>
      <c r="B113" s="113" t="str">
        <f>'DAFTAR KODE PERSEDIAAN'!B117</f>
        <v>Nama Barang112</v>
      </c>
      <c r="C113" s="93">
        <f>'BUKU PEMBANTU'!E114</f>
        <v>0</v>
      </c>
      <c r="D113" s="93">
        <f>'BUKU PEMBANTU'!H114</f>
        <v>0</v>
      </c>
      <c r="E113" s="93">
        <f>'BUKU PEMBANTU'!K114</f>
        <v>0</v>
      </c>
      <c r="F113" s="97">
        <f>'BUKU PEMBANTU'!N114</f>
        <v>0</v>
      </c>
      <c r="G113" s="93">
        <f>'BUKU PEMBANTU'!Q114</f>
        <v>0</v>
      </c>
      <c r="H113" s="93">
        <f>'BUKU PEMBANTU'!T114</f>
        <v>0</v>
      </c>
      <c r="I113" s="97">
        <f>'BUKU PEMBANTU'!W114</f>
        <v>0</v>
      </c>
      <c r="J113" s="93">
        <f>'BUKU PEMBANTU'!Z114</f>
        <v>0</v>
      </c>
      <c r="K113" s="93">
        <f>'BUKU PEMBANTU'!AC114</f>
        <v>0</v>
      </c>
      <c r="L113" s="97">
        <f>'BUKU PEMBANTU'!AF114</f>
        <v>0</v>
      </c>
      <c r="M113" s="97">
        <f>'BUKU PEMBANTU'!AI114</f>
        <v>0</v>
      </c>
      <c r="N113" s="97">
        <f>'BUKU PEMBANTU'!AL114</f>
        <v>0</v>
      </c>
    </row>
    <row r="114" spans="1:14" x14ac:dyDescent="0.25">
      <c r="A114" s="93">
        <v>113</v>
      </c>
      <c r="B114" s="113" t="str">
        <f>'DAFTAR KODE PERSEDIAAN'!B118</f>
        <v>Nama Barang113</v>
      </c>
      <c r="C114" s="93">
        <f>'BUKU PEMBANTU'!E115</f>
        <v>0</v>
      </c>
      <c r="D114" s="93">
        <f>'BUKU PEMBANTU'!H115</f>
        <v>0</v>
      </c>
      <c r="E114" s="93">
        <f>'BUKU PEMBANTU'!K115</f>
        <v>0</v>
      </c>
      <c r="F114" s="97">
        <f>'BUKU PEMBANTU'!N115</f>
        <v>0</v>
      </c>
      <c r="G114" s="93">
        <f>'BUKU PEMBANTU'!Q115</f>
        <v>0</v>
      </c>
      <c r="H114" s="93">
        <f>'BUKU PEMBANTU'!T115</f>
        <v>0</v>
      </c>
      <c r="I114" s="97">
        <f>'BUKU PEMBANTU'!W115</f>
        <v>0</v>
      </c>
      <c r="J114" s="93">
        <f>'BUKU PEMBANTU'!Z115</f>
        <v>0</v>
      </c>
      <c r="K114" s="93">
        <f>'BUKU PEMBANTU'!AC115</f>
        <v>0</v>
      </c>
      <c r="L114" s="97">
        <f>'BUKU PEMBANTU'!AF115</f>
        <v>0</v>
      </c>
      <c r="M114" s="97">
        <f>'BUKU PEMBANTU'!AI115</f>
        <v>0</v>
      </c>
      <c r="N114" s="97">
        <f>'BUKU PEMBANTU'!AL115</f>
        <v>0</v>
      </c>
    </row>
    <row r="115" spans="1:14" x14ac:dyDescent="0.25">
      <c r="A115" s="93">
        <v>114</v>
      </c>
      <c r="B115" s="113" t="str">
        <f>'DAFTAR KODE PERSEDIAAN'!B119</f>
        <v>Nama Barang114</v>
      </c>
      <c r="C115" s="93">
        <f>'BUKU PEMBANTU'!E116</f>
        <v>0</v>
      </c>
      <c r="D115" s="93">
        <f>'BUKU PEMBANTU'!H116</f>
        <v>0</v>
      </c>
      <c r="E115" s="93">
        <f>'BUKU PEMBANTU'!K116</f>
        <v>0</v>
      </c>
      <c r="F115" s="97">
        <f>'BUKU PEMBANTU'!N116</f>
        <v>0</v>
      </c>
      <c r="G115" s="93">
        <f>'BUKU PEMBANTU'!Q116</f>
        <v>0</v>
      </c>
      <c r="H115" s="93">
        <f>'BUKU PEMBANTU'!T116</f>
        <v>0</v>
      </c>
      <c r="I115" s="97">
        <f>'BUKU PEMBANTU'!W116</f>
        <v>0</v>
      </c>
      <c r="J115" s="93">
        <f>'BUKU PEMBANTU'!Z116</f>
        <v>0</v>
      </c>
      <c r="K115" s="93">
        <f>'BUKU PEMBANTU'!AC116</f>
        <v>0</v>
      </c>
      <c r="L115" s="97">
        <f>'BUKU PEMBANTU'!AF116</f>
        <v>0</v>
      </c>
      <c r="M115" s="97">
        <f>'BUKU PEMBANTU'!AI116</f>
        <v>0</v>
      </c>
      <c r="N115" s="97">
        <f>'BUKU PEMBANTU'!AL116</f>
        <v>0</v>
      </c>
    </row>
    <row r="116" spans="1:14" x14ac:dyDescent="0.25">
      <c r="A116" s="93">
        <v>115</v>
      </c>
      <c r="B116" s="113" t="str">
        <f>'DAFTAR KODE PERSEDIAAN'!B120</f>
        <v>Nama Barang115</v>
      </c>
      <c r="C116" s="93">
        <f>'BUKU PEMBANTU'!E117</f>
        <v>0</v>
      </c>
      <c r="D116" s="93">
        <f>'BUKU PEMBANTU'!H117</f>
        <v>0</v>
      </c>
      <c r="E116" s="93">
        <f>'BUKU PEMBANTU'!K117</f>
        <v>0</v>
      </c>
      <c r="F116" s="97">
        <f>'BUKU PEMBANTU'!N117</f>
        <v>0</v>
      </c>
      <c r="G116" s="93">
        <f>'BUKU PEMBANTU'!Q117</f>
        <v>0</v>
      </c>
      <c r="H116" s="93">
        <f>'BUKU PEMBANTU'!T117</f>
        <v>0</v>
      </c>
      <c r="I116" s="97">
        <f>'BUKU PEMBANTU'!W117</f>
        <v>0</v>
      </c>
      <c r="J116" s="93">
        <f>'BUKU PEMBANTU'!Z117</f>
        <v>0</v>
      </c>
      <c r="K116" s="93">
        <f>'BUKU PEMBANTU'!AC117</f>
        <v>0</v>
      </c>
      <c r="L116" s="97">
        <f>'BUKU PEMBANTU'!AF117</f>
        <v>0</v>
      </c>
      <c r="M116" s="97">
        <f>'BUKU PEMBANTU'!AI117</f>
        <v>0</v>
      </c>
      <c r="N116" s="97">
        <f>'BUKU PEMBANTU'!AL117</f>
        <v>0</v>
      </c>
    </row>
    <row r="117" spans="1:14" x14ac:dyDescent="0.25">
      <c r="A117" s="93">
        <v>116</v>
      </c>
      <c r="B117" s="113" t="str">
        <f>'DAFTAR KODE PERSEDIAAN'!B121</f>
        <v>Nama Barang116</v>
      </c>
      <c r="C117" s="93">
        <f>'BUKU PEMBANTU'!E118</f>
        <v>0</v>
      </c>
      <c r="D117" s="93">
        <f>'BUKU PEMBANTU'!H118</f>
        <v>0</v>
      </c>
      <c r="E117" s="93">
        <f>'BUKU PEMBANTU'!K118</f>
        <v>0</v>
      </c>
      <c r="F117" s="97">
        <f>'BUKU PEMBANTU'!N118</f>
        <v>0</v>
      </c>
      <c r="G117" s="93">
        <f>'BUKU PEMBANTU'!Q118</f>
        <v>0</v>
      </c>
      <c r="H117" s="93">
        <f>'BUKU PEMBANTU'!T118</f>
        <v>0</v>
      </c>
      <c r="I117" s="97">
        <f>'BUKU PEMBANTU'!W118</f>
        <v>0</v>
      </c>
      <c r="J117" s="93">
        <f>'BUKU PEMBANTU'!Z118</f>
        <v>0</v>
      </c>
      <c r="K117" s="93">
        <f>'BUKU PEMBANTU'!AC118</f>
        <v>0</v>
      </c>
      <c r="L117" s="97">
        <f>'BUKU PEMBANTU'!AF118</f>
        <v>0</v>
      </c>
      <c r="M117" s="97">
        <f>'BUKU PEMBANTU'!AI118</f>
        <v>0</v>
      </c>
      <c r="N117" s="97">
        <f>'BUKU PEMBANTU'!AL118</f>
        <v>0</v>
      </c>
    </row>
    <row r="118" spans="1:14" x14ac:dyDescent="0.25">
      <c r="A118" s="93">
        <v>117</v>
      </c>
      <c r="B118" s="113" t="str">
        <f>'DAFTAR KODE PERSEDIAAN'!B122</f>
        <v>Nama Barang117</v>
      </c>
      <c r="C118" s="93">
        <f>'BUKU PEMBANTU'!E119</f>
        <v>0</v>
      </c>
      <c r="D118" s="93">
        <f>'BUKU PEMBANTU'!H119</f>
        <v>0</v>
      </c>
      <c r="E118" s="93">
        <f>'BUKU PEMBANTU'!K119</f>
        <v>0</v>
      </c>
      <c r="F118" s="97">
        <f>'BUKU PEMBANTU'!N119</f>
        <v>0</v>
      </c>
      <c r="G118" s="93">
        <f>'BUKU PEMBANTU'!Q119</f>
        <v>0</v>
      </c>
      <c r="H118" s="93">
        <f>'BUKU PEMBANTU'!T119</f>
        <v>0</v>
      </c>
      <c r="I118" s="97">
        <f>'BUKU PEMBANTU'!W119</f>
        <v>0</v>
      </c>
      <c r="J118" s="93">
        <f>'BUKU PEMBANTU'!Z119</f>
        <v>0</v>
      </c>
      <c r="K118" s="93">
        <f>'BUKU PEMBANTU'!AC119</f>
        <v>0</v>
      </c>
      <c r="L118" s="97">
        <f>'BUKU PEMBANTU'!AF119</f>
        <v>0</v>
      </c>
      <c r="M118" s="97">
        <f>'BUKU PEMBANTU'!AI119</f>
        <v>0</v>
      </c>
      <c r="N118" s="97">
        <f>'BUKU PEMBANTU'!AL119</f>
        <v>0</v>
      </c>
    </row>
    <row r="119" spans="1:14" x14ac:dyDescent="0.25">
      <c r="A119" s="93">
        <v>118</v>
      </c>
      <c r="B119" s="113" t="str">
        <f>'DAFTAR KODE PERSEDIAAN'!B123</f>
        <v>Nama Barang118</v>
      </c>
      <c r="C119" s="93">
        <f>'BUKU PEMBANTU'!E120</f>
        <v>0</v>
      </c>
      <c r="D119" s="93">
        <f>'BUKU PEMBANTU'!H120</f>
        <v>0</v>
      </c>
      <c r="E119" s="93">
        <f>'BUKU PEMBANTU'!K120</f>
        <v>0</v>
      </c>
      <c r="F119" s="97">
        <f>'BUKU PEMBANTU'!N120</f>
        <v>0</v>
      </c>
      <c r="G119" s="93">
        <f>'BUKU PEMBANTU'!Q120</f>
        <v>0</v>
      </c>
      <c r="H119" s="93">
        <f>'BUKU PEMBANTU'!T120</f>
        <v>0</v>
      </c>
      <c r="I119" s="97">
        <f>'BUKU PEMBANTU'!W120</f>
        <v>0</v>
      </c>
      <c r="J119" s="93">
        <f>'BUKU PEMBANTU'!Z120</f>
        <v>0</v>
      </c>
      <c r="K119" s="93">
        <f>'BUKU PEMBANTU'!AC120</f>
        <v>0</v>
      </c>
      <c r="L119" s="97">
        <f>'BUKU PEMBANTU'!AF120</f>
        <v>0</v>
      </c>
      <c r="M119" s="97">
        <f>'BUKU PEMBANTU'!AI120</f>
        <v>0</v>
      </c>
      <c r="N119" s="97">
        <f>'BUKU PEMBANTU'!AL120</f>
        <v>0</v>
      </c>
    </row>
    <row r="120" spans="1:14" x14ac:dyDescent="0.25">
      <c r="A120" s="93">
        <v>119</v>
      </c>
      <c r="B120" s="113" t="str">
        <f>'DAFTAR KODE PERSEDIAAN'!B124</f>
        <v>Nama Barang119</v>
      </c>
      <c r="C120" s="93">
        <f>'BUKU PEMBANTU'!E121</f>
        <v>0</v>
      </c>
      <c r="D120" s="93">
        <f>'BUKU PEMBANTU'!H121</f>
        <v>0</v>
      </c>
      <c r="E120" s="93">
        <f>'BUKU PEMBANTU'!K121</f>
        <v>0</v>
      </c>
      <c r="F120" s="97">
        <f>'BUKU PEMBANTU'!N121</f>
        <v>0</v>
      </c>
      <c r="G120" s="93">
        <f>'BUKU PEMBANTU'!Q121</f>
        <v>0</v>
      </c>
      <c r="H120" s="93">
        <f>'BUKU PEMBANTU'!T121</f>
        <v>0</v>
      </c>
      <c r="I120" s="97">
        <f>'BUKU PEMBANTU'!W121</f>
        <v>0</v>
      </c>
      <c r="J120" s="93">
        <f>'BUKU PEMBANTU'!Z121</f>
        <v>0</v>
      </c>
      <c r="K120" s="93">
        <f>'BUKU PEMBANTU'!AC121</f>
        <v>0</v>
      </c>
      <c r="L120" s="97">
        <f>'BUKU PEMBANTU'!AF121</f>
        <v>0</v>
      </c>
      <c r="M120" s="97">
        <f>'BUKU PEMBANTU'!AI121</f>
        <v>0</v>
      </c>
      <c r="N120" s="97">
        <f>'BUKU PEMBANTU'!AL121</f>
        <v>0</v>
      </c>
    </row>
    <row r="121" spans="1:14" x14ac:dyDescent="0.25">
      <c r="A121" s="93">
        <v>120</v>
      </c>
      <c r="B121" s="113" t="str">
        <f>'DAFTAR KODE PERSEDIAAN'!B125</f>
        <v>Nama Barang120</v>
      </c>
      <c r="C121" s="93">
        <f>'BUKU PEMBANTU'!E122</f>
        <v>0</v>
      </c>
      <c r="D121" s="93">
        <f>'BUKU PEMBANTU'!H122</f>
        <v>0</v>
      </c>
      <c r="E121" s="93">
        <f>'BUKU PEMBANTU'!K122</f>
        <v>0</v>
      </c>
      <c r="F121" s="97">
        <f>'BUKU PEMBANTU'!N122</f>
        <v>0</v>
      </c>
      <c r="G121" s="93">
        <f>'BUKU PEMBANTU'!Q122</f>
        <v>0</v>
      </c>
      <c r="H121" s="93">
        <f>'BUKU PEMBANTU'!T122</f>
        <v>0</v>
      </c>
      <c r="I121" s="97">
        <f>'BUKU PEMBANTU'!W122</f>
        <v>0</v>
      </c>
      <c r="J121" s="93">
        <f>'BUKU PEMBANTU'!Z122</f>
        <v>0</v>
      </c>
      <c r="K121" s="93">
        <f>'BUKU PEMBANTU'!AC122</f>
        <v>0</v>
      </c>
      <c r="L121" s="97">
        <f>'BUKU PEMBANTU'!AF122</f>
        <v>0</v>
      </c>
      <c r="M121" s="97">
        <f>'BUKU PEMBANTU'!AI122</f>
        <v>0</v>
      </c>
      <c r="N121" s="97">
        <f>'BUKU PEMBANTU'!AL122</f>
        <v>0</v>
      </c>
    </row>
    <row r="122" spans="1:14" x14ac:dyDescent="0.25">
      <c r="A122" s="93">
        <v>121</v>
      </c>
      <c r="B122" s="113" t="str">
        <f>'DAFTAR KODE PERSEDIAAN'!B126</f>
        <v>Nama Barang121</v>
      </c>
      <c r="C122" s="93">
        <f>'BUKU PEMBANTU'!E123</f>
        <v>0</v>
      </c>
      <c r="D122" s="93">
        <f>'BUKU PEMBANTU'!H123</f>
        <v>0</v>
      </c>
      <c r="E122" s="93">
        <f>'BUKU PEMBANTU'!K123</f>
        <v>0</v>
      </c>
      <c r="F122" s="97">
        <f>'BUKU PEMBANTU'!N123</f>
        <v>0</v>
      </c>
      <c r="G122" s="93">
        <f>'BUKU PEMBANTU'!Q123</f>
        <v>0</v>
      </c>
      <c r="H122" s="93">
        <f>'BUKU PEMBANTU'!T123</f>
        <v>0</v>
      </c>
      <c r="I122" s="97">
        <f>'BUKU PEMBANTU'!W123</f>
        <v>0</v>
      </c>
      <c r="J122" s="93">
        <f>'BUKU PEMBANTU'!Z123</f>
        <v>0</v>
      </c>
      <c r="K122" s="93">
        <f>'BUKU PEMBANTU'!AC123</f>
        <v>0</v>
      </c>
      <c r="L122" s="97">
        <f>'BUKU PEMBANTU'!AF123</f>
        <v>0</v>
      </c>
      <c r="M122" s="97">
        <f>'BUKU PEMBANTU'!AI123</f>
        <v>0</v>
      </c>
      <c r="N122" s="97">
        <f>'BUKU PEMBANTU'!AL123</f>
        <v>0</v>
      </c>
    </row>
    <row r="123" spans="1:14" x14ac:dyDescent="0.25">
      <c r="A123" s="93">
        <v>122</v>
      </c>
      <c r="B123" s="113" t="str">
        <f>'DAFTAR KODE PERSEDIAAN'!B127</f>
        <v>Nama Barang122</v>
      </c>
      <c r="C123" s="93">
        <f>'BUKU PEMBANTU'!E124</f>
        <v>0</v>
      </c>
      <c r="D123" s="93">
        <f>'BUKU PEMBANTU'!H124</f>
        <v>0</v>
      </c>
      <c r="E123" s="93">
        <f>'BUKU PEMBANTU'!K124</f>
        <v>0</v>
      </c>
      <c r="F123" s="97">
        <f>'BUKU PEMBANTU'!N124</f>
        <v>0</v>
      </c>
      <c r="G123" s="93">
        <f>'BUKU PEMBANTU'!Q124</f>
        <v>0</v>
      </c>
      <c r="H123" s="93">
        <f>'BUKU PEMBANTU'!T124</f>
        <v>0</v>
      </c>
      <c r="I123" s="97">
        <f>'BUKU PEMBANTU'!W124</f>
        <v>0</v>
      </c>
      <c r="J123" s="93">
        <f>'BUKU PEMBANTU'!Z124</f>
        <v>0</v>
      </c>
      <c r="K123" s="93">
        <f>'BUKU PEMBANTU'!AC124</f>
        <v>0</v>
      </c>
      <c r="L123" s="97">
        <f>'BUKU PEMBANTU'!AF124</f>
        <v>0</v>
      </c>
      <c r="M123" s="97">
        <f>'BUKU PEMBANTU'!AI124</f>
        <v>0</v>
      </c>
      <c r="N123" s="97">
        <f>'BUKU PEMBANTU'!AL124</f>
        <v>0</v>
      </c>
    </row>
    <row r="124" spans="1:14" x14ac:dyDescent="0.25">
      <c r="A124" s="93">
        <v>123</v>
      </c>
      <c r="B124" s="113" t="str">
        <f>'DAFTAR KODE PERSEDIAAN'!B128</f>
        <v>Nama Barang123</v>
      </c>
      <c r="C124" s="93">
        <f>'BUKU PEMBANTU'!E125</f>
        <v>0</v>
      </c>
      <c r="D124" s="93">
        <f>'BUKU PEMBANTU'!H125</f>
        <v>0</v>
      </c>
      <c r="E124" s="93">
        <f>'BUKU PEMBANTU'!K125</f>
        <v>0</v>
      </c>
      <c r="F124" s="97">
        <f>'BUKU PEMBANTU'!N125</f>
        <v>0</v>
      </c>
      <c r="G124" s="93">
        <f>'BUKU PEMBANTU'!Q125</f>
        <v>0</v>
      </c>
      <c r="H124" s="93">
        <f>'BUKU PEMBANTU'!T125</f>
        <v>0</v>
      </c>
      <c r="I124" s="97">
        <f>'BUKU PEMBANTU'!W125</f>
        <v>0</v>
      </c>
      <c r="J124" s="93">
        <f>'BUKU PEMBANTU'!Z125</f>
        <v>0</v>
      </c>
      <c r="K124" s="93">
        <f>'BUKU PEMBANTU'!AC125</f>
        <v>0</v>
      </c>
      <c r="L124" s="97">
        <f>'BUKU PEMBANTU'!AF125</f>
        <v>0</v>
      </c>
      <c r="M124" s="97">
        <f>'BUKU PEMBANTU'!AI125</f>
        <v>0</v>
      </c>
      <c r="N124" s="97">
        <f>'BUKU PEMBANTU'!AL125</f>
        <v>0</v>
      </c>
    </row>
    <row r="125" spans="1:14" x14ac:dyDescent="0.25">
      <c r="A125" s="93">
        <v>124</v>
      </c>
      <c r="B125" s="113" t="str">
        <f>'DAFTAR KODE PERSEDIAAN'!B129</f>
        <v>Nama Barang124</v>
      </c>
      <c r="C125" s="93">
        <f>'BUKU PEMBANTU'!E126</f>
        <v>0</v>
      </c>
      <c r="D125" s="93">
        <f>'BUKU PEMBANTU'!H126</f>
        <v>0</v>
      </c>
      <c r="E125" s="93">
        <f>'BUKU PEMBANTU'!K126</f>
        <v>0</v>
      </c>
      <c r="F125" s="97">
        <f>'BUKU PEMBANTU'!N126</f>
        <v>0</v>
      </c>
      <c r="G125" s="93">
        <f>'BUKU PEMBANTU'!Q126</f>
        <v>0</v>
      </c>
      <c r="H125" s="93">
        <f>'BUKU PEMBANTU'!T126</f>
        <v>0</v>
      </c>
      <c r="I125" s="97">
        <f>'BUKU PEMBANTU'!W126</f>
        <v>0</v>
      </c>
      <c r="J125" s="93">
        <f>'BUKU PEMBANTU'!Z126</f>
        <v>0</v>
      </c>
      <c r="K125" s="93">
        <f>'BUKU PEMBANTU'!AC126</f>
        <v>0</v>
      </c>
      <c r="L125" s="97">
        <f>'BUKU PEMBANTU'!AF126</f>
        <v>0</v>
      </c>
      <c r="M125" s="97">
        <f>'BUKU PEMBANTU'!AI126</f>
        <v>0</v>
      </c>
      <c r="N125" s="97">
        <f>'BUKU PEMBANTU'!AL126</f>
        <v>0</v>
      </c>
    </row>
    <row r="126" spans="1:14" x14ac:dyDescent="0.25">
      <c r="A126" s="93">
        <v>125</v>
      </c>
      <c r="B126" s="113" t="str">
        <f>'DAFTAR KODE PERSEDIAAN'!B130</f>
        <v>Nama Barang125</v>
      </c>
      <c r="C126" s="93">
        <f>'BUKU PEMBANTU'!E127</f>
        <v>0</v>
      </c>
      <c r="D126" s="93">
        <f>'BUKU PEMBANTU'!H127</f>
        <v>0</v>
      </c>
      <c r="E126" s="93">
        <f>'BUKU PEMBANTU'!K127</f>
        <v>0</v>
      </c>
      <c r="F126" s="97">
        <f>'BUKU PEMBANTU'!N127</f>
        <v>0</v>
      </c>
      <c r="G126" s="93">
        <f>'BUKU PEMBANTU'!Q127</f>
        <v>0</v>
      </c>
      <c r="H126" s="93">
        <f>'BUKU PEMBANTU'!T127</f>
        <v>0</v>
      </c>
      <c r="I126" s="97">
        <f>'BUKU PEMBANTU'!W127</f>
        <v>0</v>
      </c>
      <c r="J126" s="93">
        <f>'BUKU PEMBANTU'!Z127</f>
        <v>0</v>
      </c>
      <c r="K126" s="93">
        <f>'BUKU PEMBANTU'!AC127</f>
        <v>0</v>
      </c>
      <c r="L126" s="97">
        <f>'BUKU PEMBANTU'!AF127</f>
        <v>0</v>
      </c>
      <c r="M126" s="97">
        <f>'BUKU PEMBANTU'!AI127</f>
        <v>0</v>
      </c>
      <c r="N126" s="97">
        <f>'BUKU PEMBANTU'!AL127</f>
        <v>0</v>
      </c>
    </row>
    <row r="127" spans="1:14" x14ac:dyDescent="0.25">
      <c r="A127" s="93">
        <v>126</v>
      </c>
      <c r="B127" s="113" t="str">
        <f>'DAFTAR KODE PERSEDIAAN'!B131</f>
        <v>Nama Barang126</v>
      </c>
      <c r="C127" s="93">
        <f>'BUKU PEMBANTU'!E128</f>
        <v>0</v>
      </c>
      <c r="D127" s="93">
        <f>'BUKU PEMBANTU'!H128</f>
        <v>0</v>
      </c>
      <c r="E127" s="93">
        <f>'BUKU PEMBANTU'!K128</f>
        <v>0</v>
      </c>
      <c r="F127" s="97">
        <f>'BUKU PEMBANTU'!N128</f>
        <v>0</v>
      </c>
      <c r="G127" s="93">
        <f>'BUKU PEMBANTU'!Q128</f>
        <v>0</v>
      </c>
      <c r="H127" s="93">
        <f>'BUKU PEMBANTU'!T128</f>
        <v>0</v>
      </c>
      <c r="I127" s="97">
        <f>'BUKU PEMBANTU'!W128</f>
        <v>0</v>
      </c>
      <c r="J127" s="93">
        <f>'BUKU PEMBANTU'!Z128</f>
        <v>0</v>
      </c>
      <c r="K127" s="93">
        <f>'BUKU PEMBANTU'!AC128</f>
        <v>0</v>
      </c>
      <c r="L127" s="97">
        <f>'BUKU PEMBANTU'!AF128</f>
        <v>0</v>
      </c>
      <c r="M127" s="97">
        <f>'BUKU PEMBANTU'!AI128</f>
        <v>0</v>
      </c>
      <c r="N127" s="97">
        <f>'BUKU PEMBANTU'!AL128</f>
        <v>0</v>
      </c>
    </row>
    <row r="128" spans="1:14" x14ac:dyDescent="0.25">
      <c r="A128" s="93">
        <v>127</v>
      </c>
      <c r="B128" s="113" t="str">
        <f>'DAFTAR KODE PERSEDIAAN'!B132</f>
        <v>Nama Barang127</v>
      </c>
      <c r="C128" s="93">
        <f>'BUKU PEMBANTU'!E129</f>
        <v>0</v>
      </c>
      <c r="D128" s="93">
        <f>'BUKU PEMBANTU'!H129</f>
        <v>0</v>
      </c>
      <c r="E128" s="93">
        <f>'BUKU PEMBANTU'!K129</f>
        <v>0</v>
      </c>
      <c r="F128" s="97">
        <f>'BUKU PEMBANTU'!N129</f>
        <v>0</v>
      </c>
      <c r="G128" s="93">
        <f>'BUKU PEMBANTU'!Q129</f>
        <v>0</v>
      </c>
      <c r="H128" s="93">
        <f>'BUKU PEMBANTU'!T129</f>
        <v>0</v>
      </c>
      <c r="I128" s="97">
        <f>'BUKU PEMBANTU'!W129</f>
        <v>0</v>
      </c>
      <c r="J128" s="93">
        <f>'BUKU PEMBANTU'!Z129</f>
        <v>0</v>
      </c>
      <c r="K128" s="93">
        <f>'BUKU PEMBANTU'!AC129</f>
        <v>0</v>
      </c>
      <c r="L128" s="97">
        <f>'BUKU PEMBANTU'!AF129</f>
        <v>0</v>
      </c>
      <c r="M128" s="97">
        <f>'BUKU PEMBANTU'!AI129</f>
        <v>0</v>
      </c>
      <c r="N128" s="97">
        <f>'BUKU PEMBANTU'!AL129</f>
        <v>0</v>
      </c>
    </row>
    <row r="129" spans="1:14" x14ac:dyDescent="0.25">
      <c r="A129" s="93">
        <v>128</v>
      </c>
      <c r="B129" s="113" t="str">
        <f>'DAFTAR KODE PERSEDIAAN'!B133</f>
        <v>Nama Barang128</v>
      </c>
      <c r="C129" s="93">
        <f>'BUKU PEMBANTU'!E130</f>
        <v>0</v>
      </c>
      <c r="D129" s="93">
        <f>'BUKU PEMBANTU'!H130</f>
        <v>0</v>
      </c>
      <c r="E129" s="93">
        <f>'BUKU PEMBANTU'!K130</f>
        <v>0</v>
      </c>
      <c r="F129" s="97">
        <f>'BUKU PEMBANTU'!N130</f>
        <v>0</v>
      </c>
      <c r="G129" s="93">
        <f>'BUKU PEMBANTU'!Q130</f>
        <v>0</v>
      </c>
      <c r="H129" s="93">
        <f>'BUKU PEMBANTU'!T130</f>
        <v>0</v>
      </c>
      <c r="I129" s="97">
        <f>'BUKU PEMBANTU'!W130</f>
        <v>0</v>
      </c>
      <c r="J129" s="93">
        <f>'BUKU PEMBANTU'!Z130</f>
        <v>0</v>
      </c>
      <c r="K129" s="93">
        <f>'BUKU PEMBANTU'!AC130</f>
        <v>0</v>
      </c>
      <c r="L129" s="97">
        <f>'BUKU PEMBANTU'!AF130</f>
        <v>0</v>
      </c>
      <c r="M129" s="97">
        <f>'BUKU PEMBANTU'!AI130</f>
        <v>0</v>
      </c>
      <c r="N129" s="97">
        <f>'BUKU PEMBANTU'!AL130</f>
        <v>0</v>
      </c>
    </row>
    <row r="130" spans="1:14" x14ac:dyDescent="0.25">
      <c r="A130" s="93">
        <v>129</v>
      </c>
      <c r="B130" s="113" t="str">
        <f>'DAFTAR KODE PERSEDIAAN'!B134</f>
        <v>Nama Barang129</v>
      </c>
      <c r="C130" s="93">
        <f>'BUKU PEMBANTU'!E131</f>
        <v>0</v>
      </c>
      <c r="D130" s="93">
        <f>'BUKU PEMBANTU'!H131</f>
        <v>0</v>
      </c>
      <c r="E130" s="93">
        <f>'BUKU PEMBANTU'!K131</f>
        <v>0</v>
      </c>
      <c r="F130" s="97">
        <f>'BUKU PEMBANTU'!N131</f>
        <v>0</v>
      </c>
      <c r="G130" s="93">
        <f>'BUKU PEMBANTU'!Q131</f>
        <v>0</v>
      </c>
      <c r="H130" s="93">
        <f>'BUKU PEMBANTU'!T131</f>
        <v>0</v>
      </c>
      <c r="I130" s="97">
        <f>'BUKU PEMBANTU'!W131</f>
        <v>0</v>
      </c>
      <c r="J130" s="93">
        <f>'BUKU PEMBANTU'!Z131</f>
        <v>0</v>
      </c>
      <c r="K130" s="93">
        <f>'BUKU PEMBANTU'!AC131</f>
        <v>0</v>
      </c>
      <c r="L130" s="97">
        <f>'BUKU PEMBANTU'!AF131</f>
        <v>0</v>
      </c>
      <c r="M130" s="97">
        <f>'BUKU PEMBANTU'!AI131</f>
        <v>0</v>
      </c>
      <c r="N130" s="97">
        <f>'BUKU PEMBANTU'!AL131</f>
        <v>0</v>
      </c>
    </row>
    <row r="131" spans="1:14" x14ac:dyDescent="0.25">
      <c r="A131" s="93">
        <v>130</v>
      </c>
      <c r="B131" s="113" t="str">
        <f>'DAFTAR KODE PERSEDIAAN'!B135</f>
        <v>Nama Barang130</v>
      </c>
      <c r="C131" s="93">
        <f>'BUKU PEMBANTU'!E132</f>
        <v>0</v>
      </c>
      <c r="D131" s="93">
        <f>'BUKU PEMBANTU'!H132</f>
        <v>0</v>
      </c>
      <c r="E131" s="93">
        <f>'BUKU PEMBANTU'!K132</f>
        <v>0</v>
      </c>
      <c r="F131" s="97">
        <f>'BUKU PEMBANTU'!N132</f>
        <v>0</v>
      </c>
      <c r="G131" s="93">
        <f>'BUKU PEMBANTU'!Q132</f>
        <v>0</v>
      </c>
      <c r="H131" s="93">
        <f>'BUKU PEMBANTU'!T132</f>
        <v>0</v>
      </c>
      <c r="I131" s="97">
        <f>'BUKU PEMBANTU'!W132</f>
        <v>0</v>
      </c>
      <c r="J131" s="93">
        <f>'BUKU PEMBANTU'!Z132</f>
        <v>0</v>
      </c>
      <c r="K131" s="93">
        <f>'BUKU PEMBANTU'!AC132</f>
        <v>0</v>
      </c>
      <c r="L131" s="97">
        <f>'BUKU PEMBANTU'!AF132</f>
        <v>0</v>
      </c>
      <c r="M131" s="97">
        <f>'BUKU PEMBANTU'!AI132</f>
        <v>0</v>
      </c>
      <c r="N131" s="97">
        <f>'BUKU PEMBANTU'!AL132</f>
        <v>0</v>
      </c>
    </row>
    <row r="132" spans="1:14" x14ac:dyDescent="0.25">
      <c r="A132" s="93">
        <v>131</v>
      </c>
      <c r="B132" s="113" t="str">
        <f>'DAFTAR KODE PERSEDIAAN'!B136</f>
        <v>Nama Barang131</v>
      </c>
      <c r="C132" s="93">
        <f>'BUKU PEMBANTU'!E133</f>
        <v>0</v>
      </c>
      <c r="D132" s="93">
        <f>'BUKU PEMBANTU'!H133</f>
        <v>0</v>
      </c>
      <c r="E132" s="93">
        <f>'BUKU PEMBANTU'!K133</f>
        <v>0</v>
      </c>
      <c r="F132" s="97">
        <f>'BUKU PEMBANTU'!N133</f>
        <v>0</v>
      </c>
      <c r="G132" s="93">
        <f>'BUKU PEMBANTU'!Q133</f>
        <v>0</v>
      </c>
      <c r="H132" s="93">
        <f>'BUKU PEMBANTU'!T133</f>
        <v>0</v>
      </c>
      <c r="I132" s="97">
        <f>'BUKU PEMBANTU'!W133</f>
        <v>0</v>
      </c>
      <c r="J132" s="93">
        <f>'BUKU PEMBANTU'!Z133</f>
        <v>0</v>
      </c>
      <c r="K132" s="93">
        <f>'BUKU PEMBANTU'!AC133</f>
        <v>0</v>
      </c>
      <c r="L132" s="97">
        <f>'BUKU PEMBANTU'!AF133</f>
        <v>0</v>
      </c>
      <c r="M132" s="97">
        <f>'BUKU PEMBANTU'!AI133</f>
        <v>0</v>
      </c>
      <c r="N132" s="97">
        <f>'BUKU PEMBANTU'!AL133</f>
        <v>0</v>
      </c>
    </row>
    <row r="133" spans="1:14" x14ac:dyDescent="0.25">
      <c r="A133" s="93">
        <v>132</v>
      </c>
      <c r="B133" s="113" t="str">
        <f>'DAFTAR KODE PERSEDIAAN'!B137</f>
        <v>Nama Barang132</v>
      </c>
      <c r="C133" s="93">
        <f>'BUKU PEMBANTU'!E134</f>
        <v>0</v>
      </c>
      <c r="D133" s="93">
        <f>'BUKU PEMBANTU'!H134</f>
        <v>0</v>
      </c>
      <c r="E133" s="93">
        <f>'BUKU PEMBANTU'!K134</f>
        <v>0</v>
      </c>
      <c r="F133" s="97">
        <f>'BUKU PEMBANTU'!N134</f>
        <v>0</v>
      </c>
      <c r="G133" s="93">
        <f>'BUKU PEMBANTU'!Q134</f>
        <v>0</v>
      </c>
      <c r="H133" s="93">
        <f>'BUKU PEMBANTU'!T134</f>
        <v>0</v>
      </c>
      <c r="I133" s="97">
        <f>'BUKU PEMBANTU'!W134</f>
        <v>0</v>
      </c>
      <c r="J133" s="93">
        <f>'BUKU PEMBANTU'!Z134</f>
        <v>0</v>
      </c>
      <c r="K133" s="93">
        <f>'BUKU PEMBANTU'!AC134</f>
        <v>0</v>
      </c>
      <c r="L133" s="97">
        <f>'BUKU PEMBANTU'!AF134</f>
        <v>0</v>
      </c>
      <c r="M133" s="97">
        <f>'BUKU PEMBANTU'!AI134</f>
        <v>0</v>
      </c>
      <c r="N133" s="97">
        <f>'BUKU PEMBANTU'!AL134</f>
        <v>0</v>
      </c>
    </row>
    <row r="134" spans="1:14" x14ac:dyDescent="0.25">
      <c r="A134" s="93">
        <v>133</v>
      </c>
      <c r="B134" s="113" t="str">
        <f>'DAFTAR KODE PERSEDIAAN'!B138</f>
        <v>Nama Barang133</v>
      </c>
      <c r="C134" s="93">
        <f>'BUKU PEMBANTU'!E135</f>
        <v>0</v>
      </c>
      <c r="D134" s="93">
        <f>'BUKU PEMBANTU'!H135</f>
        <v>0</v>
      </c>
      <c r="E134" s="93">
        <f>'BUKU PEMBANTU'!K135</f>
        <v>0</v>
      </c>
      <c r="F134" s="97">
        <f>'BUKU PEMBANTU'!N135</f>
        <v>0</v>
      </c>
      <c r="G134" s="93">
        <f>'BUKU PEMBANTU'!Q135</f>
        <v>0</v>
      </c>
      <c r="H134" s="93">
        <f>'BUKU PEMBANTU'!T135</f>
        <v>0</v>
      </c>
      <c r="I134" s="97">
        <f>'BUKU PEMBANTU'!W135</f>
        <v>0</v>
      </c>
      <c r="J134" s="93">
        <f>'BUKU PEMBANTU'!Z135</f>
        <v>0</v>
      </c>
      <c r="K134" s="93">
        <f>'BUKU PEMBANTU'!AC135</f>
        <v>0</v>
      </c>
      <c r="L134" s="97">
        <f>'BUKU PEMBANTU'!AF135</f>
        <v>0</v>
      </c>
      <c r="M134" s="97">
        <f>'BUKU PEMBANTU'!AI135</f>
        <v>0</v>
      </c>
      <c r="N134" s="97">
        <f>'BUKU PEMBANTU'!AL135</f>
        <v>0</v>
      </c>
    </row>
    <row r="135" spans="1:14" x14ac:dyDescent="0.25">
      <c r="A135" s="93">
        <v>134</v>
      </c>
      <c r="B135" s="113" t="str">
        <f>'DAFTAR KODE PERSEDIAAN'!B139</f>
        <v>Nama Barang134</v>
      </c>
      <c r="C135" s="93">
        <f>'BUKU PEMBANTU'!E136</f>
        <v>0</v>
      </c>
      <c r="D135" s="93">
        <f>'BUKU PEMBANTU'!H136</f>
        <v>0</v>
      </c>
      <c r="E135" s="93">
        <f>'BUKU PEMBANTU'!K136</f>
        <v>0</v>
      </c>
      <c r="F135" s="97">
        <f>'BUKU PEMBANTU'!N136</f>
        <v>0</v>
      </c>
      <c r="G135" s="93">
        <f>'BUKU PEMBANTU'!Q136</f>
        <v>0</v>
      </c>
      <c r="H135" s="93">
        <f>'BUKU PEMBANTU'!T136</f>
        <v>0</v>
      </c>
      <c r="I135" s="97">
        <f>'BUKU PEMBANTU'!W136</f>
        <v>0</v>
      </c>
      <c r="J135" s="93">
        <f>'BUKU PEMBANTU'!Z136</f>
        <v>0</v>
      </c>
      <c r="K135" s="93">
        <f>'BUKU PEMBANTU'!AC136</f>
        <v>0</v>
      </c>
      <c r="L135" s="97">
        <f>'BUKU PEMBANTU'!AF136</f>
        <v>0</v>
      </c>
      <c r="M135" s="97">
        <f>'BUKU PEMBANTU'!AI136</f>
        <v>0</v>
      </c>
      <c r="N135" s="97">
        <f>'BUKU PEMBANTU'!AL136</f>
        <v>0</v>
      </c>
    </row>
    <row r="136" spans="1:14" x14ac:dyDescent="0.25">
      <c r="A136" s="93">
        <v>135</v>
      </c>
      <c r="B136" s="113" t="str">
        <f>'DAFTAR KODE PERSEDIAAN'!B140</f>
        <v>Nama Barang135</v>
      </c>
      <c r="C136" s="93">
        <f>'BUKU PEMBANTU'!E137</f>
        <v>0</v>
      </c>
      <c r="D136" s="93">
        <f>'BUKU PEMBANTU'!H137</f>
        <v>0</v>
      </c>
      <c r="E136" s="93">
        <f>'BUKU PEMBANTU'!K137</f>
        <v>0</v>
      </c>
      <c r="F136" s="97">
        <f>'BUKU PEMBANTU'!N137</f>
        <v>0</v>
      </c>
      <c r="G136" s="93">
        <f>'BUKU PEMBANTU'!Q137</f>
        <v>0</v>
      </c>
      <c r="H136" s="93">
        <f>'BUKU PEMBANTU'!T137</f>
        <v>0</v>
      </c>
      <c r="I136" s="97">
        <f>'BUKU PEMBANTU'!W137</f>
        <v>0</v>
      </c>
      <c r="J136" s="93">
        <f>'BUKU PEMBANTU'!Z137</f>
        <v>0</v>
      </c>
      <c r="K136" s="93">
        <f>'BUKU PEMBANTU'!AC137</f>
        <v>0</v>
      </c>
      <c r="L136" s="97">
        <f>'BUKU PEMBANTU'!AF137</f>
        <v>0</v>
      </c>
      <c r="M136" s="97">
        <f>'BUKU PEMBANTU'!AI137</f>
        <v>0</v>
      </c>
      <c r="N136" s="97">
        <f>'BUKU PEMBANTU'!AL137</f>
        <v>0</v>
      </c>
    </row>
    <row r="137" spans="1:14" x14ac:dyDescent="0.25">
      <c r="A137" s="93">
        <v>136</v>
      </c>
      <c r="B137" s="113" t="str">
        <f>'DAFTAR KODE PERSEDIAAN'!B141</f>
        <v>Nama Barang136</v>
      </c>
      <c r="C137" s="93">
        <f>'BUKU PEMBANTU'!E138</f>
        <v>0</v>
      </c>
      <c r="D137" s="93">
        <f>'BUKU PEMBANTU'!H138</f>
        <v>0</v>
      </c>
      <c r="E137" s="93">
        <f>'BUKU PEMBANTU'!K138</f>
        <v>0</v>
      </c>
      <c r="F137" s="97">
        <f>'BUKU PEMBANTU'!N138</f>
        <v>0</v>
      </c>
      <c r="G137" s="93">
        <f>'BUKU PEMBANTU'!Q138</f>
        <v>0</v>
      </c>
      <c r="H137" s="93">
        <f>'BUKU PEMBANTU'!T138</f>
        <v>0</v>
      </c>
      <c r="I137" s="97">
        <f>'BUKU PEMBANTU'!W138</f>
        <v>0</v>
      </c>
      <c r="J137" s="93">
        <f>'BUKU PEMBANTU'!Z138</f>
        <v>0</v>
      </c>
      <c r="K137" s="93">
        <f>'BUKU PEMBANTU'!AC138</f>
        <v>0</v>
      </c>
      <c r="L137" s="97">
        <f>'BUKU PEMBANTU'!AF138</f>
        <v>0</v>
      </c>
      <c r="M137" s="97">
        <f>'BUKU PEMBANTU'!AI138</f>
        <v>0</v>
      </c>
      <c r="N137" s="97">
        <f>'BUKU PEMBANTU'!AL138</f>
        <v>0</v>
      </c>
    </row>
    <row r="138" spans="1:14" x14ac:dyDescent="0.25">
      <c r="A138" s="93">
        <v>137</v>
      </c>
      <c r="B138" s="113" t="str">
        <f>'DAFTAR KODE PERSEDIAAN'!B142</f>
        <v>Nama Barang137</v>
      </c>
      <c r="C138" s="93">
        <f>'BUKU PEMBANTU'!E139</f>
        <v>0</v>
      </c>
      <c r="D138" s="93">
        <f>'BUKU PEMBANTU'!H139</f>
        <v>0</v>
      </c>
      <c r="E138" s="93">
        <f>'BUKU PEMBANTU'!K139</f>
        <v>0</v>
      </c>
      <c r="F138" s="97">
        <f>'BUKU PEMBANTU'!N139</f>
        <v>0</v>
      </c>
      <c r="G138" s="93">
        <f>'BUKU PEMBANTU'!Q139</f>
        <v>0</v>
      </c>
      <c r="H138" s="93">
        <f>'BUKU PEMBANTU'!T139</f>
        <v>0</v>
      </c>
      <c r="I138" s="97">
        <f>'BUKU PEMBANTU'!W139</f>
        <v>0</v>
      </c>
      <c r="J138" s="93">
        <f>'BUKU PEMBANTU'!Z139</f>
        <v>0</v>
      </c>
      <c r="K138" s="93">
        <f>'BUKU PEMBANTU'!AC139</f>
        <v>0</v>
      </c>
      <c r="L138" s="97">
        <f>'BUKU PEMBANTU'!AF139</f>
        <v>0</v>
      </c>
      <c r="M138" s="97">
        <f>'BUKU PEMBANTU'!AI139</f>
        <v>0</v>
      </c>
      <c r="N138" s="97">
        <f>'BUKU PEMBANTU'!AL139</f>
        <v>0</v>
      </c>
    </row>
    <row r="139" spans="1:14" x14ac:dyDescent="0.25">
      <c r="A139" s="93">
        <v>138</v>
      </c>
      <c r="B139" s="113" t="str">
        <f>'DAFTAR KODE PERSEDIAAN'!B143</f>
        <v>Nama Barang138</v>
      </c>
      <c r="C139" s="93">
        <f>'BUKU PEMBANTU'!E140</f>
        <v>0</v>
      </c>
      <c r="D139" s="93">
        <f>'BUKU PEMBANTU'!H140</f>
        <v>0</v>
      </c>
      <c r="E139" s="93">
        <f>'BUKU PEMBANTU'!K140</f>
        <v>0</v>
      </c>
      <c r="F139" s="97">
        <f>'BUKU PEMBANTU'!N140</f>
        <v>0</v>
      </c>
      <c r="G139" s="93">
        <f>'BUKU PEMBANTU'!Q140</f>
        <v>0</v>
      </c>
      <c r="H139" s="93">
        <f>'BUKU PEMBANTU'!T140</f>
        <v>0</v>
      </c>
      <c r="I139" s="97">
        <f>'BUKU PEMBANTU'!W140</f>
        <v>0</v>
      </c>
      <c r="J139" s="93">
        <f>'BUKU PEMBANTU'!Z140</f>
        <v>0</v>
      </c>
      <c r="K139" s="93">
        <f>'BUKU PEMBANTU'!AC140</f>
        <v>0</v>
      </c>
      <c r="L139" s="97">
        <f>'BUKU PEMBANTU'!AF140</f>
        <v>0</v>
      </c>
      <c r="M139" s="97">
        <f>'BUKU PEMBANTU'!AI140</f>
        <v>0</v>
      </c>
      <c r="N139" s="97">
        <f>'BUKU PEMBANTU'!AL140</f>
        <v>0</v>
      </c>
    </row>
    <row r="140" spans="1:14" x14ac:dyDescent="0.25">
      <c r="A140" s="93">
        <v>139</v>
      </c>
      <c r="B140" s="113" t="str">
        <f>'DAFTAR KODE PERSEDIAAN'!B144</f>
        <v>Nama Barang139</v>
      </c>
      <c r="C140" s="93">
        <f>'BUKU PEMBANTU'!E141</f>
        <v>0</v>
      </c>
      <c r="D140" s="93">
        <f>'BUKU PEMBANTU'!H141</f>
        <v>0</v>
      </c>
      <c r="E140" s="93">
        <f>'BUKU PEMBANTU'!K141</f>
        <v>0</v>
      </c>
      <c r="F140" s="97">
        <f>'BUKU PEMBANTU'!N141</f>
        <v>0</v>
      </c>
      <c r="G140" s="93">
        <f>'BUKU PEMBANTU'!Q141</f>
        <v>0</v>
      </c>
      <c r="H140" s="93">
        <f>'BUKU PEMBANTU'!T141</f>
        <v>0</v>
      </c>
      <c r="I140" s="97">
        <f>'BUKU PEMBANTU'!W141</f>
        <v>0</v>
      </c>
      <c r="J140" s="93">
        <f>'BUKU PEMBANTU'!Z141</f>
        <v>0</v>
      </c>
      <c r="K140" s="93">
        <f>'BUKU PEMBANTU'!AC141</f>
        <v>0</v>
      </c>
      <c r="L140" s="97">
        <f>'BUKU PEMBANTU'!AF141</f>
        <v>0</v>
      </c>
      <c r="M140" s="97">
        <f>'BUKU PEMBANTU'!AI141</f>
        <v>0</v>
      </c>
      <c r="N140" s="97">
        <f>'BUKU PEMBANTU'!AL141</f>
        <v>0</v>
      </c>
    </row>
    <row r="141" spans="1:14" x14ac:dyDescent="0.25">
      <c r="A141" s="93">
        <v>140</v>
      </c>
      <c r="B141" s="113" t="str">
        <f>'DAFTAR KODE PERSEDIAAN'!B145</f>
        <v>Nama Barang140</v>
      </c>
      <c r="C141" s="93">
        <f>'BUKU PEMBANTU'!E142</f>
        <v>0</v>
      </c>
      <c r="D141" s="93">
        <f>'BUKU PEMBANTU'!H142</f>
        <v>0</v>
      </c>
      <c r="E141" s="93">
        <f>'BUKU PEMBANTU'!K142</f>
        <v>0</v>
      </c>
      <c r="F141" s="97">
        <f>'BUKU PEMBANTU'!N142</f>
        <v>0</v>
      </c>
      <c r="G141" s="93">
        <f>'BUKU PEMBANTU'!Q142</f>
        <v>0</v>
      </c>
      <c r="H141" s="93">
        <f>'BUKU PEMBANTU'!T142</f>
        <v>0</v>
      </c>
      <c r="I141" s="97">
        <f>'BUKU PEMBANTU'!W142</f>
        <v>0</v>
      </c>
      <c r="J141" s="93">
        <f>'BUKU PEMBANTU'!Z142</f>
        <v>0</v>
      </c>
      <c r="K141" s="93">
        <f>'BUKU PEMBANTU'!AC142</f>
        <v>0</v>
      </c>
      <c r="L141" s="97">
        <f>'BUKU PEMBANTU'!AF142</f>
        <v>0</v>
      </c>
      <c r="M141" s="97">
        <f>'BUKU PEMBANTU'!AI142</f>
        <v>0</v>
      </c>
      <c r="N141" s="97">
        <f>'BUKU PEMBANTU'!AL142</f>
        <v>0</v>
      </c>
    </row>
    <row r="142" spans="1:14" x14ac:dyDescent="0.25">
      <c r="A142" s="93">
        <v>141</v>
      </c>
      <c r="B142" s="113" t="str">
        <f>'DAFTAR KODE PERSEDIAAN'!B146</f>
        <v>Nama Barang141</v>
      </c>
      <c r="C142" s="93">
        <f>'BUKU PEMBANTU'!E143</f>
        <v>0</v>
      </c>
      <c r="D142" s="93">
        <f>'BUKU PEMBANTU'!H143</f>
        <v>0</v>
      </c>
      <c r="E142" s="93">
        <f>'BUKU PEMBANTU'!K143</f>
        <v>0</v>
      </c>
      <c r="F142" s="97">
        <f>'BUKU PEMBANTU'!N143</f>
        <v>0</v>
      </c>
      <c r="G142" s="93">
        <f>'BUKU PEMBANTU'!Q143</f>
        <v>0</v>
      </c>
      <c r="H142" s="93">
        <f>'BUKU PEMBANTU'!T143</f>
        <v>0</v>
      </c>
      <c r="I142" s="97">
        <f>'BUKU PEMBANTU'!W143</f>
        <v>0</v>
      </c>
      <c r="J142" s="93">
        <f>'BUKU PEMBANTU'!Z143</f>
        <v>0</v>
      </c>
      <c r="K142" s="93">
        <f>'BUKU PEMBANTU'!AC143</f>
        <v>0</v>
      </c>
      <c r="L142" s="97">
        <f>'BUKU PEMBANTU'!AF143</f>
        <v>0</v>
      </c>
      <c r="M142" s="97">
        <f>'BUKU PEMBANTU'!AI143</f>
        <v>0</v>
      </c>
      <c r="N142" s="97">
        <f>'BUKU PEMBANTU'!AL143</f>
        <v>0</v>
      </c>
    </row>
    <row r="143" spans="1:14" x14ac:dyDescent="0.25">
      <c r="A143" s="93">
        <v>142</v>
      </c>
      <c r="B143" s="113" t="str">
        <f>'DAFTAR KODE PERSEDIAAN'!B147</f>
        <v>Nama Barang142</v>
      </c>
      <c r="C143" s="93">
        <f>'BUKU PEMBANTU'!E144</f>
        <v>0</v>
      </c>
      <c r="D143" s="93">
        <f>'BUKU PEMBANTU'!H144</f>
        <v>0</v>
      </c>
      <c r="E143" s="93">
        <f>'BUKU PEMBANTU'!K144</f>
        <v>0</v>
      </c>
      <c r="F143" s="97">
        <f>'BUKU PEMBANTU'!N144</f>
        <v>0</v>
      </c>
      <c r="G143" s="93">
        <f>'BUKU PEMBANTU'!Q144</f>
        <v>0</v>
      </c>
      <c r="H143" s="93">
        <f>'BUKU PEMBANTU'!T144</f>
        <v>0</v>
      </c>
      <c r="I143" s="97">
        <f>'BUKU PEMBANTU'!W144</f>
        <v>0</v>
      </c>
      <c r="J143" s="93">
        <f>'BUKU PEMBANTU'!Z144</f>
        <v>0</v>
      </c>
      <c r="K143" s="93">
        <f>'BUKU PEMBANTU'!AC144</f>
        <v>0</v>
      </c>
      <c r="L143" s="97">
        <f>'BUKU PEMBANTU'!AF144</f>
        <v>0</v>
      </c>
      <c r="M143" s="97">
        <f>'BUKU PEMBANTU'!AI144</f>
        <v>0</v>
      </c>
      <c r="N143" s="97">
        <f>'BUKU PEMBANTU'!AL144</f>
        <v>0</v>
      </c>
    </row>
    <row r="144" spans="1:14" x14ac:dyDescent="0.25">
      <c r="A144" s="93">
        <v>143</v>
      </c>
      <c r="B144" s="113" t="str">
        <f>'DAFTAR KODE PERSEDIAAN'!B148</f>
        <v>Nama Barang143</v>
      </c>
      <c r="C144" s="93">
        <f>'BUKU PEMBANTU'!E145</f>
        <v>0</v>
      </c>
      <c r="D144" s="93">
        <f>'BUKU PEMBANTU'!H145</f>
        <v>0</v>
      </c>
      <c r="E144" s="93">
        <f>'BUKU PEMBANTU'!K145</f>
        <v>0</v>
      </c>
      <c r="F144" s="97">
        <f>'BUKU PEMBANTU'!N145</f>
        <v>0</v>
      </c>
      <c r="G144" s="93">
        <f>'BUKU PEMBANTU'!Q145</f>
        <v>0</v>
      </c>
      <c r="H144" s="93">
        <f>'BUKU PEMBANTU'!T145</f>
        <v>0</v>
      </c>
      <c r="I144" s="97">
        <f>'BUKU PEMBANTU'!W145</f>
        <v>0</v>
      </c>
      <c r="J144" s="93">
        <f>'BUKU PEMBANTU'!Z145</f>
        <v>0</v>
      </c>
      <c r="K144" s="93">
        <f>'BUKU PEMBANTU'!AC145</f>
        <v>0</v>
      </c>
      <c r="L144" s="97">
        <f>'BUKU PEMBANTU'!AF145</f>
        <v>0</v>
      </c>
      <c r="M144" s="97">
        <f>'BUKU PEMBANTU'!AI145</f>
        <v>0</v>
      </c>
      <c r="N144" s="97">
        <f>'BUKU PEMBANTU'!AL145</f>
        <v>0</v>
      </c>
    </row>
    <row r="145" spans="1:14" x14ac:dyDescent="0.25">
      <c r="A145" s="93">
        <v>144</v>
      </c>
      <c r="B145" s="113" t="str">
        <f>'DAFTAR KODE PERSEDIAAN'!B149</f>
        <v>Nama Barang144</v>
      </c>
      <c r="C145" s="93">
        <f>'BUKU PEMBANTU'!E146</f>
        <v>0</v>
      </c>
      <c r="D145" s="93">
        <f>'BUKU PEMBANTU'!H146</f>
        <v>0</v>
      </c>
      <c r="E145" s="93">
        <f>'BUKU PEMBANTU'!K146</f>
        <v>0</v>
      </c>
      <c r="F145" s="97">
        <f>'BUKU PEMBANTU'!N146</f>
        <v>0</v>
      </c>
      <c r="G145" s="93">
        <f>'BUKU PEMBANTU'!Q146</f>
        <v>0</v>
      </c>
      <c r="H145" s="93">
        <f>'BUKU PEMBANTU'!T146</f>
        <v>0</v>
      </c>
      <c r="I145" s="97">
        <f>'BUKU PEMBANTU'!W146</f>
        <v>0</v>
      </c>
      <c r="J145" s="93">
        <f>'BUKU PEMBANTU'!Z146</f>
        <v>0</v>
      </c>
      <c r="K145" s="93">
        <f>'BUKU PEMBANTU'!AC146</f>
        <v>0</v>
      </c>
      <c r="L145" s="97">
        <f>'BUKU PEMBANTU'!AF146</f>
        <v>0</v>
      </c>
      <c r="M145" s="97">
        <f>'BUKU PEMBANTU'!AI146</f>
        <v>0</v>
      </c>
      <c r="N145" s="97">
        <f>'BUKU PEMBANTU'!AL146</f>
        <v>0</v>
      </c>
    </row>
    <row r="146" spans="1:14" x14ac:dyDescent="0.25">
      <c r="A146" s="93">
        <v>145</v>
      </c>
      <c r="B146" s="113" t="str">
        <f>'DAFTAR KODE PERSEDIAAN'!B150</f>
        <v>Nama Barang145</v>
      </c>
      <c r="C146" s="93">
        <f>'BUKU PEMBANTU'!E147</f>
        <v>0</v>
      </c>
      <c r="D146" s="93">
        <f>'BUKU PEMBANTU'!H147</f>
        <v>0</v>
      </c>
      <c r="E146" s="93">
        <f>'BUKU PEMBANTU'!K147</f>
        <v>0</v>
      </c>
      <c r="F146" s="97">
        <f>'BUKU PEMBANTU'!N147</f>
        <v>0</v>
      </c>
      <c r="G146" s="93">
        <f>'BUKU PEMBANTU'!Q147</f>
        <v>0</v>
      </c>
      <c r="H146" s="93">
        <f>'BUKU PEMBANTU'!T147</f>
        <v>0</v>
      </c>
      <c r="I146" s="97">
        <f>'BUKU PEMBANTU'!W147</f>
        <v>0</v>
      </c>
      <c r="J146" s="93">
        <f>'BUKU PEMBANTU'!Z147</f>
        <v>0</v>
      </c>
      <c r="K146" s="93">
        <f>'BUKU PEMBANTU'!AC147</f>
        <v>0</v>
      </c>
      <c r="L146" s="97">
        <f>'BUKU PEMBANTU'!AF147</f>
        <v>0</v>
      </c>
      <c r="M146" s="97">
        <f>'BUKU PEMBANTU'!AI147</f>
        <v>0</v>
      </c>
      <c r="N146" s="97">
        <f>'BUKU PEMBANTU'!AL147</f>
        <v>0</v>
      </c>
    </row>
    <row r="147" spans="1:14" x14ac:dyDescent="0.25">
      <c r="A147" s="93">
        <v>146</v>
      </c>
      <c r="B147" s="113" t="str">
        <f>'DAFTAR KODE PERSEDIAAN'!B151</f>
        <v>Nama Barang146</v>
      </c>
      <c r="C147" s="93">
        <f>'BUKU PEMBANTU'!E148</f>
        <v>0</v>
      </c>
      <c r="D147" s="93">
        <f>'BUKU PEMBANTU'!H148</f>
        <v>0</v>
      </c>
      <c r="E147" s="93">
        <f>'BUKU PEMBANTU'!K148</f>
        <v>0</v>
      </c>
      <c r="F147" s="97">
        <f>'BUKU PEMBANTU'!N148</f>
        <v>0</v>
      </c>
      <c r="G147" s="93">
        <f>'BUKU PEMBANTU'!Q148</f>
        <v>0</v>
      </c>
      <c r="H147" s="93">
        <f>'BUKU PEMBANTU'!T148</f>
        <v>0</v>
      </c>
      <c r="I147" s="97">
        <f>'BUKU PEMBANTU'!W148</f>
        <v>0</v>
      </c>
      <c r="J147" s="93">
        <f>'BUKU PEMBANTU'!Z148</f>
        <v>0</v>
      </c>
      <c r="K147" s="93">
        <f>'BUKU PEMBANTU'!AC148</f>
        <v>0</v>
      </c>
      <c r="L147" s="97">
        <f>'BUKU PEMBANTU'!AF148</f>
        <v>0</v>
      </c>
      <c r="M147" s="97">
        <f>'BUKU PEMBANTU'!AI148</f>
        <v>0</v>
      </c>
      <c r="N147" s="97">
        <f>'BUKU PEMBANTU'!AL148</f>
        <v>0</v>
      </c>
    </row>
    <row r="148" spans="1:14" x14ac:dyDescent="0.25">
      <c r="A148" s="93">
        <v>147</v>
      </c>
      <c r="B148" s="113" t="str">
        <f>'DAFTAR KODE PERSEDIAAN'!B152</f>
        <v>Nama Barang147</v>
      </c>
      <c r="C148" s="93">
        <f>'BUKU PEMBANTU'!E149</f>
        <v>0</v>
      </c>
      <c r="D148" s="93">
        <f>'BUKU PEMBANTU'!H149</f>
        <v>0</v>
      </c>
      <c r="E148" s="93">
        <f>'BUKU PEMBANTU'!K149</f>
        <v>0</v>
      </c>
      <c r="F148" s="97">
        <f>'BUKU PEMBANTU'!N149</f>
        <v>0</v>
      </c>
      <c r="G148" s="93">
        <f>'BUKU PEMBANTU'!Q149</f>
        <v>0</v>
      </c>
      <c r="H148" s="93">
        <f>'BUKU PEMBANTU'!T149</f>
        <v>0</v>
      </c>
      <c r="I148" s="97">
        <f>'BUKU PEMBANTU'!W149</f>
        <v>0</v>
      </c>
      <c r="J148" s="93">
        <f>'BUKU PEMBANTU'!Z149</f>
        <v>0</v>
      </c>
      <c r="K148" s="93">
        <f>'BUKU PEMBANTU'!AC149</f>
        <v>0</v>
      </c>
      <c r="L148" s="97">
        <f>'BUKU PEMBANTU'!AF149</f>
        <v>0</v>
      </c>
      <c r="M148" s="97">
        <f>'BUKU PEMBANTU'!AI149</f>
        <v>0</v>
      </c>
      <c r="N148" s="97">
        <f>'BUKU PEMBANTU'!AL149</f>
        <v>0</v>
      </c>
    </row>
    <row r="149" spans="1:14" x14ac:dyDescent="0.25">
      <c r="A149" s="93">
        <v>148</v>
      </c>
      <c r="B149" s="113" t="str">
        <f>'DAFTAR KODE PERSEDIAAN'!B153</f>
        <v>Nama Barang148</v>
      </c>
      <c r="C149" s="93">
        <f>'BUKU PEMBANTU'!E150</f>
        <v>0</v>
      </c>
      <c r="D149" s="93">
        <f>'BUKU PEMBANTU'!H150</f>
        <v>0</v>
      </c>
      <c r="E149" s="93">
        <f>'BUKU PEMBANTU'!K150</f>
        <v>0</v>
      </c>
      <c r="F149" s="97">
        <f>'BUKU PEMBANTU'!N150</f>
        <v>0</v>
      </c>
      <c r="G149" s="93">
        <f>'BUKU PEMBANTU'!Q150</f>
        <v>0</v>
      </c>
      <c r="H149" s="93">
        <f>'BUKU PEMBANTU'!T150</f>
        <v>0</v>
      </c>
      <c r="I149" s="97">
        <f>'BUKU PEMBANTU'!W150</f>
        <v>0</v>
      </c>
      <c r="J149" s="93">
        <f>'BUKU PEMBANTU'!Z150</f>
        <v>0</v>
      </c>
      <c r="K149" s="93">
        <f>'BUKU PEMBANTU'!AC150</f>
        <v>0</v>
      </c>
      <c r="L149" s="97">
        <f>'BUKU PEMBANTU'!AF150</f>
        <v>0</v>
      </c>
      <c r="M149" s="97">
        <f>'BUKU PEMBANTU'!AI150</f>
        <v>0</v>
      </c>
      <c r="N149" s="97">
        <f>'BUKU PEMBANTU'!AL150</f>
        <v>0</v>
      </c>
    </row>
    <row r="150" spans="1:14" x14ac:dyDescent="0.25">
      <c r="A150" s="93">
        <v>149</v>
      </c>
      <c r="B150" s="113" t="str">
        <f>'DAFTAR KODE PERSEDIAAN'!B154</f>
        <v>Nama Barang149</v>
      </c>
      <c r="C150" s="93">
        <f>'BUKU PEMBANTU'!E151</f>
        <v>0</v>
      </c>
      <c r="D150" s="93">
        <f>'BUKU PEMBANTU'!H151</f>
        <v>0</v>
      </c>
      <c r="E150" s="93">
        <f>'BUKU PEMBANTU'!K151</f>
        <v>0</v>
      </c>
      <c r="F150" s="97">
        <f>'BUKU PEMBANTU'!N151</f>
        <v>0</v>
      </c>
      <c r="G150" s="93">
        <f>'BUKU PEMBANTU'!Q151</f>
        <v>0</v>
      </c>
      <c r="H150" s="93">
        <f>'BUKU PEMBANTU'!T151</f>
        <v>0</v>
      </c>
      <c r="I150" s="97">
        <f>'BUKU PEMBANTU'!W151</f>
        <v>0</v>
      </c>
      <c r="J150" s="93">
        <f>'BUKU PEMBANTU'!Z151</f>
        <v>0</v>
      </c>
      <c r="K150" s="93">
        <f>'BUKU PEMBANTU'!AC151</f>
        <v>0</v>
      </c>
      <c r="L150" s="97">
        <f>'BUKU PEMBANTU'!AF151</f>
        <v>0</v>
      </c>
      <c r="M150" s="97">
        <f>'BUKU PEMBANTU'!AI151</f>
        <v>0</v>
      </c>
      <c r="N150" s="97">
        <f>'BUKU PEMBANTU'!AL151</f>
        <v>0</v>
      </c>
    </row>
    <row r="151" spans="1:14" x14ac:dyDescent="0.25">
      <c r="A151" s="93">
        <v>150</v>
      </c>
      <c r="B151" s="113" t="str">
        <f>'DAFTAR KODE PERSEDIAAN'!B155</f>
        <v>Nama Barang150</v>
      </c>
      <c r="C151" s="93">
        <f>'BUKU PEMBANTU'!E152</f>
        <v>0</v>
      </c>
      <c r="D151" s="93">
        <f>'BUKU PEMBANTU'!H152</f>
        <v>0</v>
      </c>
      <c r="E151" s="93">
        <f>'BUKU PEMBANTU'!K152</f>
        <v>0</v>
      </c>
      <c r="F151" s="97">
        <f>'BUKU PEMBANTU'!N152</f>
        <v>0</v>
      </c>
      <c r="G151" s="93">
        <f>'BUKU PEMBANTU'!Q152</f>
        <v>0</v>
      </c>
      <c r="H151" s="93">
        <f>'BUKU PEMBANTU'!T152</f>
        <v>0</v>
      </c>
      <c r="I151" s="97">
        <f>'BUKU PEMBANTU'!W152</f>
        <v>0</v>
      </c>
      <c r="J151" s="93">
        <f>'BUKU PEMBANTU'!Z152</f>
        <v>0</v>
      </c>
      <c r="K151" s="93">
        <f>'BUKU PEMBANTU'!AC152</f>
        <v>0</v>
      </c>
      <c r="L151" s="97">
        <f>'BUKU PEMBANTU'!AF152</f>
        <v>0</v>
      </c>
      <c r="M151" s="97">
        <f>'BUKU PEMBANTU'!AI152</f>
        <v>0</v>
      </c>
      <c r="N151" s="97">
        <f>'BUKU PEMBANTU'!AL152</f>
        <v>0</v>
      </c>
    </row>
    <row r="152" spans="1:14" x14ac:dyDescent="0.25">
      <c r="A152" s="93">
        <v>151</v>
      </c>
      <c r="B152" s="113" t="str">
        <f>'DAFTAR KODE PERSEDIAAN'!B156</f>
        <v>Nama Barang151</v>
      </c>
      <c r="C152" s="93">
        <f>'BUKU PEMBANTU'!E153</f>
        <v>0</v>
      </c>
      <c r="D152" s="93">
        <f>'BUKU PEMBANTU'!H153</f>
        <v>0</v>
      </c>
      <c r="E152" s="93">
        <f>'BUKU PEMBANTU'!K153</f>
        <v>0</v>
      </c>
      <c r="F152" s="97">
        <f>'BUKU PEMBANTU'!N153</f>
        <v>0</v>
      </c>
      <c r="G152" s="93">
        <f>'BUKU PEMBANTU'!Q153</f>
        <v>0</v>
      </c>
      <c r="H152" s="93">
        <f>'BUKU PEMBANTU'!T153</f>
        <v>0</v>
      </c>
      <c r="I152" s="97">
        <f>'BUKU PEMBANTU'!W153</f>
        <v>0</v>
      </c>
      <c r="J152" s="93">
        <f>'BUKU PEMBANTU'!Z153</f>
        <v>0</v>
      </c>
      <c r="K152" s="93">
        <f>'BUKU PEMBANTU'!AC153</f>
        <v>0</v>
      </c>
      <c r="L152" s="97">
        <f>'BUKU PEMBANTU'!AF153</f>
        <v>0</v>
      </c>
      <c r="M152" s="97">
        <f>'BUKU PEMBANTU'!AI153</f>
        <v>0</v>
      </c>
      <c r="N152" s="97">
        <f>'BUKU PEMBANTU'!AL153</f>
        <v>0</v>
      </c>
    </row>
    <row r="153" spans="1:14" x14ac:dyDescent="0.25">
      <c r="A153" s="93">
        <v>152</v>
      </c>
      <c r="B153" s="113" t="str">
        <f>'DAFTAR KODE PERSEDIAAN'!B157</f>
        <v>Nama Barang152</v>
      </c>
      <c r="C153" s="93">
        <f>'BUKU PEMBANTU'!E154</f>
        <v>0</v>
      </c>
      <c r="D153" s="93">
        <f>'BUKU PEMBANTU'!H154</f>
        <v>0</v>
      </c>
      <c r="E153" s="93">
        <f>'BUKU PEMBANTU'!K154</f>
        <v>0</v>
      </c>
      <c r="F153" s="97">
        <f>'BUKU PEMBANTU'!N154</f>
        <v>0</v>
      </c>
      <c r="G153" s="93">
        <f>'BUKU PEMBANTU'!Q154</f>
        <v>0</v>
      </c>
      <c r="H153" s="93">
        <f>'BUKU PEMBANTU'!T154</f>
        <v>0</v>
      </c>
      <c r="I153" s="97">
        <f>'BUKU PEMBANTU'!W154</f>
        <v>0</v>
      </c>
      <c r="J153" s="93">
        <f>'BUKU PEMBANTU'!Z154</f>
        <v>0</v>
      </c>
      <c r="K153" s="93">
        <f>'BUKU PEMBANTU'!AC154</f>
        <v>0</v>
      </c>
      <c r="L153" s="97">
        <f>'BUKU PEMBANTU'!AF154</f>
        <v>0</v>
      </c>
      <c r="M153" s="97">
        <f>'BUKU PEMBANTU'!AI154</f>
        <v>0</v>
      </c>
      <c r="N153" s="97">
        <f>'BUKU PEMBANTU'!AL154</f>
        <v>0</v>
      </c>
    </row>
    <row r="154" spans="1:14" x14ac:dyDescent="0.25">
      <c r="A154" s="93">
        <v>153</v>
      </c>
      <c r="B154" s="113" t="str">
        <f>'DAFTAR KODE PERSEDIAAN'!B158</f>
        <v>Nama Barang153</v>
      </c>
      <c r="C154" s="93">
        <f>'BUKU PEMBANTU'!E155</f>
        <v>0</v>
      </c>
      <c r="D154" s="93">
        <f>'BUKU PEMBANTU'!H155</f>
        <v>0</v>
      </c>
      <c r="E154" s="93">
        <f>'BUKU PEMBANTU'!K155</f>
        <v>0</v>
      </c>
      <c r="F154" s="97">
        <f>'BUKU PEMBANTU'!N155</f>
        <v>0</v>
      </c>
      <c r="G154" s="93">
        <f>'BUKU PEMBANTU'!Q155</f>
        <v>0</v>
      </c>
      <c r="H154" s="93">
        <f>'BUKU PEMBANTU'!T155</f>
        <v>0</v>
      </c>
      <c r="I154" s="97">
        <f>'BUKU PEMBANTU'!W155</f>
        <v>0</v>
      </c>
      <c r="J154" s="93">
        <f>'BUKU PEMBANTU'!Z155</f>
        <v>0</v>
      </c>
      <c r="K154" s="93">
        <f>'BUKU PEMBANTU'!AC155</f>
        <v>0</v>
      </c>
      <c r="L154" s="97">
        <f>'BUKU PEMBANTU'!AF155</f>
        <v>0</v>
      </c>
      <c r="M154" s="97">
        <f>'BUKU PEMBANTU'!AI155</f>
        <v>0</v>
      </c>
      <c r="N154" s="97">
        <f>'BUKU PEMBANTU'!AL155</f>
        <v>0</v>
      </c>
    </row>
    <row r="155" spans="1:14" x14ac:dyDescent="0.25">
      <c r="A155" s="93">
        <v>154</v>
      </c>
      <c r="B155" s="113" t="str">
        <f>'DAFTAR KODE PERSEDIAAN'!B159</f>
        <v>Nama Barang154</v>
      </c>
      <c r="C155" s="93">
        <f>'BUKU PEMBANTU'!E156</f>
        <v>0</v>
      </c>
      <c r="D155" s="93">
        <f>'BUKU PEMBANTU'!H156</f>
        <v>0</v>
      </c>
      <c r="E155" s="93">
        <f>'BUKU PEMBANTU'!K156</f>
        <v>0</v>
      </c>
      <c r="F155" s="97">
        <f>'BUKU PEMBANTU'!N156</f>
        <v>0</v>
      </c>
      <c r="G155" s="93">
        <f>'BUKU PEMBANTU'!Q156</f>
        <v>0</v>
      </c>
      <c r="H155" s="93">
        <f>'BUKU PEMBANTU'!T156</f>
        <v>0</v>
      </c>
      <c r="I155" s="97">
        <f>'BUKU PEMBANTU'!W156</f>
        <v>0</v>
      </c>
      <c r="J155" s="93">
        <f>'BUKU PEMBANTU'!Z156</f>
        <v>0</v>
      </c>
      <c r="K155" s="93">
        <f>'BUKU PEMBANTU'!AC156</f>
        <v>0</v>
      </c>
      <c r="L155" s="97">
        <f>'BUKU PEMBANTU'!AF156</f>
        <v>0</v>
      </c>
      <c r="M155" s="97">
        <f>'BUKU PEMBANTU'!AI156</f>
        <v>0</v>
      </c>
      <c r="N155" s="97">
        <f>'BUKU PEMBANTU'!AL156</f>
        <v>0</v>
      </c>
    </row>
    <row r="156" spans="1:14" x14ac:dyDescent="0.25">
      <c r="A156" s="93">
        <v>155</v>
      </c>
      <c r="B156" s="113" t="str">
        <f>'DAFTAR KODE PERSEDIAAN'!B160</f>
        <v>Nama Barang155</v>
      </c>
      <c r="C156" s="93">
        <f>'BUKU PEMBANTU'!E157</f>
        <v>0</v>
      </c>
      <c r="D156" s="93">
        <f>'BUKU PEMBANTU'!H157</f>
        <v>0</v>
      </c>
      <c r="E156" s="93">
        <f>'BUKU PEMBANTU'!K157</f>
        <v>0</v>
      </c>
      <c r="F156" s="97">
        <f>'BUKU PEMBANTU'!N157</f>
        <v>0</v>
      </c>
      <c r="G156" s="93">
        <f>'BUKU PEMBANTU'!Q157</f>
        <v>0</v>
      </c>
      <c r="H156" s="93">
        <f>'BUKU PEMBANTU'!T157</f>
        <v>0</v>
      </c>
      <c r="I156" s="97">
        <f>'BUKU PEMBANTU'!W157</f>
        <v>0</v>
      </c>
      <c r="J156" s="93">
        <f>'BUKU PEMBANTU'!Z157</f>
        <v>0</v>
      </c>
      <c r="K156" s="93">
        <f>'BUKU PEMBANTU'!AC157</f>
        <v>0</v>
      </c>
      <c r="L156" s="97">
        <f>'BUKU PEMBANTU'!AF157</f>
        <v>0</v>
      </c>
      <c r="M156" s="97">
        <f>'BUKU PEMBANTU'!AI157</f>
        <v>0</v>
      </c>
      <c r="N156" s="97">
        <f>'BUKU PEMBANTU'!AL157</f>
        <v>0</v>
      </c>
    </row>
    <row r="157" spans="1:14" x14ac:dyDescent="0.25">
      <c r="A157" s="93">
        <v>156</v>
      </c>
      <c r="B157" s="113" t="str">
        <f>'DAFTAR KODE PERSEDIAAN'!B161</f>
        <v>Nama Barang156</v>
      </c>
      <c r="C157" s="93">
        <f>'BUKU PEMBANTU'!E158</f>
        <v>0</v>
      </c>
      <c r="D157" s="93">
        <f>'BUKU PEMBANTU'!H158</f>
        <v>0</v>
      </c>
      <c r="E157" s="93">
        <f>'BUKU PEMBANTU'!K158</f>
        <v>0</v>
      </c>
      <c r="F157" s="97">
        <f>'BUKU PEMBANTU'!N158</f>
        <v>0</v>
      </c>
      <c r="G157" s="93">
        <f>'BUKU PEMBANTU'!Q158</f>
        <v>0</v>
      </c>
      <c r="H157" s="93">
        <f>'BUKU PEMBANTU'!T158</f>
        <v>0</v>
      </c>
      <c r="I157" s="97">
        <f>'BUKU PEMBANTU'!W158</f>
        <v>0</v>
      </c>
      <c r="J157" s="93">
        <f>'BUKU PEMBANTU'!Z158</f>
        <v>0</v>
      </c>
      <c r="K157" s="93">
        <f>'BUKU PEMBANTU'!AC158</f>
        <v>0</v>
      </c>
      <c r="L157" s="97">
        <f>'BUKU PEMBANTU'!AF158</f>
        <v>0</v>
      </c>
      <c r="M157" s="97">
        <f>'BUKU PEMBANTU'!AI158</f>
        <v>0</v>
      </c>
      <c r="N157" s="97">
        <f>'BUKU PEMBANTU'!AL158</f>
        <v>0</v>
      </c>
    </row>
    <row r="158" spans="1:14" x14ac:dyDescent="0.25">
      <c r="A158" s="93">
        <v>157</v>
      </c>
      <c r="B158" s="113" t="str">
        <f>'DAFTAR KODE PERSEDIAAN'!B162</f>
        <v>Nama Barang157</v>
      </c>
      <c r="C158" s="93">
        <f>'BUKU PEMBANTU'!E159</f>
        <v>0</v>
      </c>
      <c r="D158" s="93">
        <f>'BUKU PEMBANTU'!H159</f>
        <v>0</v>
      </c>
      <c r="E158" s="93">
        <f>'BUKU PEMBANTU'!K159</f>
        <v>0</v>
      </c>
      <c r="F158" s="97">
        <f>'BUKU PEMBANTU'!N159</f>
        <v>0</v>
      </c>
      <c r="G158" s="93">
        <f>'BUKU PEMBANTU'!Q159</f>
        <v>0</v>
      </c>
      <c r="H158" s="93">
        <f>'BUKU PEMBANTU'!T159</f>
        <v>0</v>
      </c>
      <c r="I158" s="97">
        <f>'BUKU PEMBANTU'!W159</f>
        <v>0</v>
      </c>
      <c r="J158" s="93">
        <f>'BUKU PEMBANTU'!Z159</f>
        <v>0</v>
      </c>
      <c r="K158" s="93">
        <f>'BUKU PEMBANTU'!AC159</f>
        <v>0</v>
      </c>
      <c r="L158" s="97">
        <f>'BUKU PEMBANTU'!AF159</f>
        <v>0</v>
      </c>
      <c r="M158" s="97">
        <f>'BUKU PEMBANTU'!AI159</f>
        <v>0</v>
      </c>
      <c r="N158" s="97">
        <f>'BUKU PEMBANTU'!AL159</f>
        <v>0</v>
      </c>
    </row>
    <row r="159" spans="1:14" x14ac:dyDescent="0.25">
      <c r="A159" s="93">
        <v>158</v>
      </c>
      <c r="B159" s="113" t="str">
        <f>'DAFTAR KODE PERSEDIAAN'!B163</f>
        <v>Nama Barang158</v>
      </c>
      <c r="C159" s="93">
        <f>'BUKU PEMBANTU'!E160</f>
        <v>0</v>
      </c>
      <c r="D159" s="93">
        <f>'BUKU PEMBANTU'!H160</f>
        <v>0</v>
      </c>
      <c r="E159" s="93">
        <f>'BUKU PEMBANTU'!K160</f>
        <v>0</v>
      </c>
      <c r="F159" s="97">
        <f>'BUKU PEMBANTU'!N160</f>
        <v>0</v>
      </c>
      <c r="G159" s="93">
        <f>'BUKU PEMBANTU'!Q160</f>
        <v>0</v>
      </c>
      <c r="H159" s="93">
        <f>'BUKU PEMBANTU'!T160</f>
        <v>0</v>
      </c>
      <c r="I159" s="97">
        <f>'BUKU PEMBANTU'!W160</f>
        <v>0</v>
      </c>
      <c r="J159" s="93">
        <f>'BUKU PEMBANTU'!Z160</f>
        <v>0</v>
      </c>
      <c r="K159" s="93">
        <f>'BUKU PEMBANTU'!AC160</f>
        <v>0</v>
      </c>
      <c r="L159" s="97">
        <f>'BUKU PEMBANTU'!AF160</f>
        <v>0</v>
      </c>
      <c r="M159" s="97">
        <f>'BUKU PEMBANTU'!AI160</f>
        <v>0</v>
      </c>
      <c r="N159" s="97">
        <f>'BUKU PEMBANTU'!AL160</f>
        <v>0</v>
      </c>
    </row>
    <row r="160" spans="1:14" x14ac:dyDescent="0.25">
      <c r="A160" s="93">
        <v>159</v>
      </c>
      <c r="B160" s="113" t="str">
        <f>'DAFTAR KODE PERSEDIAAN'!B164</f>
        <v>Nama Barang159</v>
      </c>
      <c r="C160" s="93">
        <f>'BUKU PEMBANTU'!E161</f>
        <v>0</v>
      </c>
      <c r="D160" s="93">
        <f>'BUKU PEMBANTU'!H161</f>
        <v>0</v>
      </c>
      <c r="E160" s="93">
        <f>'BUKU PEMBANTU'!K161</f>
        <v>0</v>
      </c>
      <c r="F160" s="97">
        <f>'BUKU PEMBANTU'!N161</f>
        <v>0</v>
      </c>
      <c r="G160" s="93">
        <f>'BUKU PEMBANTU'!Q161</f>
        <v>0</v>
      </c>
      <c r="H160" s="93">
        <f>'BUKU PEMBANTU'!T161</f>
        <v>0</v>
      </c>
      <c r="I160" s="97">
        <f>'BUKU PEMBANTU'!W161</f>
        <v>0</v>
      </c>
      <c r="J160" s="93">
        <f>'BUKU PEMBANTU'!Z161</f>
        <v>0</v>
      </c>
      <c r="K160" s="93">
        <f>'BUKU PEMBANTU'!AC161</f>
        <v>0</v>
      </c>
      <c r="L160" s="97">
        <f>'BUKU PEMBANTU'!AF161</f>
        <v>0</v>
      </c>
      <c r="M160" s="97">
        <f>'BUKU PEMBANTU'!AI161</f>
        <v>0</v>
      </c>
      <c r="N160" s="97">
        <f>'BUKU PEMBANTU'!AL161</f>
        <v>0</v>
      </c>
    </row>
    <row r="161" spans="1:14" x14ac:dyDescent="0.25">
      <c r="A161" s="93">
        <v>160</v>
      </c>
      <c r="B161" s="113" t="str">
        <f>'DAFTAR KODE PERSEDIAAN'!B165</f>
        <v>Nama Barang160</v>
      </c>
      <c r="C161" s="93">
        <f>'BUKU PEMBANTU'!E162</f>
        <v>0</v>
      </c>
      <c r="D161" s="93">
        <f>'BUKU PEMBANTU'!H162</f>
        <v>0</v>
      </c>
      <c r="E161" s="93">
        <f>'BUKU PEMBANTU'!K162</f>
        <v>0</v>
      </c>
      <c r="F161" s="97">
        <f>'BUKU PEMBANTU'!N162</f>
        <v>0</v>
      </c>
      <c r="G161" s="93">
        <f>'BUKU PEMBANTU'!Q162</f>
        <v>0</v>
      </c>
      <c r="H161" s="93">
        <f>'BUKU PEMBANTU'!T162</f>
        <v>0</v>
      </c>
      <c r="I161" s="97">
        <f>'BUKU PEMBANTU'!W162</f>
        <v>0</v>
      </c>
      <c r="J161" s="93">
        <f>'BUKU PEMBANTU'!Z162</f>
        <v>0</v>
      </c>
      <c r="K161" s="93">
        <f>'BUKU PEMBANTU'!AC162</f>
        <v>0</v>
      </c>
      <c r="L161" s="97">
        <f>'BUKU PEMBANTU'!AF162</f>
        <v>0</v>
      </c>
      <c r="M161" s="97">
        <f>'BUKU PEMBANTU'!AI162</f>
        <v>0</v>
      </c>
      <c r="N161" s="97">
        <f>'BUKU PEMBANTU'!AL162</f>
        <v>0</v>
      </c>
    </row>
    <row r="162" spans="1:14" x14ac:dyDescent="0.25">
      <c r="A162" s="93">
        <v>161</v>
      </c>
      <c r="B162" s="113" t="str">
        <f>'DAFTAR KODE PERSEDIAAN'!B166</f>
        <v>Nama Barang161</v>
      </c>
      <c r="C162" s="93">
        <f>'BUKU PEMBANTU'!E163</f>
        <v>0</v>
      </c>
      <c r="D162" s="93">
        <f>'BUKU PEMBANTU'!H163</f>
        <v>0</v>
      </c>
      <c r="E162" s="93">
        <f>'BUKU PEMBANTU'!K163</f>
        <v>0</v>
      </c>
      <c r="F162" s="97">
        <f>'BUKU PEMBANTU'!N163</f>
        <v>0</v>
      </c>
      <c r="G162" s="93">
        <f>'BUKU PEMBANTU'!Q163</f>
        <v>0</v>
      </c>
      <c r="H162" s="93">
        <f>'BUKU PEMBANTU'!T163</f>
        <v>0</v>
      </c>
      <c r="I162" s="97">
        <f>'BUKU PEMBANTU'!W163</f>
        <v>0</v>
      </c>
      <c r="J162" s="93">
        <f>'BUKU PEMBANTU'!Z163</f>
        <v>0</v>
      </c>
      <c r="K162" s="93">
        <f>'BUKU PEMBANTU'!AC163</f>
        <v>0</v>
      </c>
      <c r="L162" s="97">
        <f>'BUKU PEMBANTU'!AF163</f>
        <v>0</v>
      </c>
      <c r="M162" s="97">
        <f>'BUKU PEMBANTU'!AI163</f>
        <v>0</v>
      </c>
      <c r="N162" s="97">
        <f>'BUKU PEMBANTU'!AL163</f>
        <v>0</v>
      </c>
    </row>
    <row r="163" spans="1:14" x14ac:dyDescent="0.25">
      <c r="A163" s="93">
        <v>162</v>
      </c>
      <c r="B163" s="113" t="str">
        <f>'DAFTAR KODE PERSEDIAAN'!B167</f>
        <v>Nama Barang162</v>
      </c>
      <c r="C163" s="93">
        <f>'BUKU PEMBANTU'!E164</f>
        <v>0</v>
      </c>
      <c r="D163" s="93">
        <f>'BUKU PEMBANTU'!H164</f>
        <v>0</v>
      </c>
      <c r="E163" s="93">
        <f>'BUKU PEMBANTU'!K164</f>
        <v>0</v>
      </c>
      <c r="F163" s="97">
        <f>'BUKU PEMBANTU'!N164</f>
        <v>0</v>
      </c>
      <c r="G163" s="93">
        <f>'BUKU PEMBANTU'!Q164</f>
        <v>0</v>
      </c>
      <c r="H163" s="93">
        <f>'BUKU PEMBANTU'!T164</f>
        <v>0</v>
      </c>
      <c r="I163" s="97">
        <f>'BUKU PEMBANTU'!W164</f>
        <v>0</v>
      </c>
      <c r="J163" s="93">
        <f>'BUKU PEMBANTU'!Z164</f>
        <v>0</v>
      </c>
      <c r="K163" s="93">
        <f>'BUKU PEMBANTU'!AC164</f>
        <v>0</v>
      </c>
      <c r="L163" s="97">
        <f>'BUKU PEMBANTU'!AF164</f>
        <v>0</v>
      </c>
      <c r="M163" s="97">
        <f>'BUKU PEMBANTU'!AI164</f>
        <v>0</v>
      </c>
      <c r="N163" s="97">
        <f>'BUKU PEMBANTU'!AL164</f>
        <v>0</v>
      </c>
    </row>
    <row r="164" spans="1:14" x14ac:dyDescent="0.25">
      <c r="A164" s="93">
        <v>163</v>
      </c>
      <c r="B164" s="113" t="str">
        <f>'DAFTAR KODE PERSEDIAAN'!B168</f>
        <v>Nama Barang163</v>
      </c>
      <c r="C164" s="93">
        <f>'BUKU PEMBANTU'!E165</f>
        <v>0</v>
      </c>
      <c r="D164" s="93">
        <f>'BUKU PEMBANTU'!H165</f>
        <v>0</v>
      </c>
      <c r="E164" s="93">
        <f>'BUKU PEMBANTU'!K165</f>
        <v>0</v>
      </c>
      <c r="F164" s="97">
        <f>'BUKU PEMBANTU'!N165</f>
        <v>0</v>
      </c>
      <c r="G164" s="93">
        <f>'BUKU PEMBANTU'!Q165</f>
        <v>0</v>
      </c>
      <c r="H164" s="93">
        <f>'BUKU PEMBANTU'!T165</f>
        <v>0</v>
      </c>
      <c r="I164" s="97">
        <f>'BUKU PEMBANTU'!W165</f>
        <v>0</v>
      </c>
      <c r="J164" s="93">
        <f>'BUKU PEMBANTU'!Z165</f>
        <v>0</v>
      </c>
      <c r="K164" s="93">
        <f>'BUKU PEMBANTU'!AC165</f>
        <v>0</v>
      </c>
      <c r="L164" s="97">
        <f>'BUKU PEMBANTU'!AF165</f>
        <v>0</v>
      </c>
      <c r="M164" s="97">
        <f>'BUKU PEMBANTU'!AI165</f>
        <v>0</v>
      </c>
      <c r="N164" s="97">
        <f>'BUKU PEMBANTU'!AL165</f>
        <v>0</v>
      </c>
    </row>
    <row r="165" spans="1:14" x14ac:dyDescent="0.25">
      <c r="A165" s="93">
        <v>164</v>
      </c>
      <c r="B165" s="113" t="str">
        <f>'DAFTAR KODE PERSEDIAAN'!B169</f>
        <v>Nama Barang164</v>
      </c>
      <c r="C165" s="93">
        <f>'BUKU PEMBANTU'!E166</f>
        <v>0</v>
      </c>
      <c r="D165" s="93">
        <f>'BUKU PEMBANTU'!H166</f>
        <v>0</v>
      </c>
      <c r="E165" s="93">
        <f>'BUKU PEMBANTU'!K166</f>
        <v>0</v>
      </c>
      <c r="F165" s="97">
        <f>'BUKU PEMBANTU'!N166</f>
        <v>0</v>
      </c>
      <c r="G165" s="93">
        <f>'BUKU PEMBANTU'!Q166</f>
        <v>0</v>
      </c>
      <c r="H165" s="93">
        <f>'BUKU PEMBANTU'!T166</f>
        <v>0</v>
      </c>
      <c r="I165" s="97">
        <f>'BUKU PEMBANTU'!W166</f>
        <v>0</v>
      </c>
      <c r="J165" s="93">
        <f>'BUKU PEMBANTU'!Z166</f>
        <v>0</v>
      </c>
      <c r="K165" s="93">
        <f>'BUKU PEMBANTU'!AC166</f>
        <v>0</v>
      </c>
      <c r="L165" s="97">
        <f>'BUKU PEMBANTU'!AF166</f>
        <v>0</v>
      </c>
      <c r="M165" s="97">
        <f>'BUKU PEMBANTU'!AI166</f>
        <v>0</v>
      </c>
      <c r="N165" s="97">
        <f>'BUKU PEMBANTU'!AL166</f>
        <v>0</v>
      </c>
    </row>
    <row r="166" spans="1:14" x14ac:dyDescent="0.25">
      <c r="A166" s="93">
        <v>165</v>
      </c>
      <c r="B166" s="113" t="str">
        <f>'DAFTAR KODE PERSEDIAAN'!B170</f>
        <v>Nama Barang165</v>
      </c>
      <c r="C166" s="93">
        <f>'BUKU PEMBANTU'!E167</f>
        <v>0</v>
      </c>
      <c r="D166" s="93">
        <f>'BUKU PEMBANTU'!H167</f>
        <v>0</v>
      </c>
      <c r="E166" s="93">
        <f>'BUKU PEMBANTU'!K167</f>
        <v>0</v>
      </c>
      <c r="F166" s="97">
        <f>'BUKU PEMBANTU'!N167</f>
        <v>0</v>
      </c>
      <c r="G166" s="93">
        <f>'BUKU PEMBANTU'!Q167</f>
        <v>0</v>
      </c>
      <c r="H166" s="93">
        <f>'BUKU PEMBANTU'!T167</f>
        <v>0</v>
      </c>
      <c r="I166" s="97">
        <f>'BUKU PEMBANTU'!W167</f>
        <v>0</v>
      </c>
      <c r="J166" s="93">
        <f>'BUKU PEMBANTU'!Z167</f>
        <v>0</v>
      </c>
      <c r="K166" s="93">
        <f>'BUKU PEMBANTU'!AC167</f>
        <v>0</v>
      </c>
      <c r="L166" s="97">
        <f>'BUKU PEMBANTU'!AF167</f>
        <v>0</v>
      </c>
      <c r="M166" s="97">
        <f>'BUKU PEMBANTU'!AI167</f>
        <v>0</v>
      </c>
      <c r="N166" s="97">
        <f>'BUKU PEMBANTU'!AL167</f>
        <v>0</v>
      </c>
    </row>
    <row r="167" spans="1:14" x14ac:dyDescent="0.25">
      <c r="A167" s="93">
        <v>166</v>
      </c>
      <c r="B167" s="113" t="str">
        <f>'DAFTAR KODE PERSEDIAAN'!B171</f>
        <v>Nama Barang166</v>
      </c>
      <c r="C167" s="93">
        <f>'BUKU PEMBANTU'!E168</f>
        <v>0</v>
      </c>
      <c r="D167" s="93">
        <f>'BUKU PEMBANTU'!H168</f>
        <v>0</v>
      </c>
      <c r="E167" s="93">
        <f>'BUKU PEMBANTU'!K168</f>
        <v>0</v>
      </c>
      <c r="F167" s="97">
        <f>'BUKU PEMBANTU'!N168</f>
        <v>0</v>
      </c>
      <c r="G167" s="93">
        <f>'BUKU PEMBANTU'!Q168</f>
        <v>0</v>
      </c>
      <c r="H167" s="93">
        <f>'BUKU PEMBANTU'!T168</f>
        <v>0</v>
      </c>
      <c r="I167" s="97">
        <f>'BUKU PEMBANTU'!W168</f>
        <v>0</v>
      </c>
      <c r="J167" s="93">
        <f>'BUKU PEMBANTU'!Z168</f>
        <v>0</v>
      </c>
      <c r="K167" s="93">
        <f>'BUKU PEMBANTU'!AC168</f>
        <v>0</v>
      </c>
      <c r="L167" s="97">
        <f>'BUKU PEMBANTU'!AF168</f>
        <v>0</v>
      </c>
      <c r="M167" s="97">
        <f>'BUKU PEMBANTU'!AI168</f>
        <v>0</v>
      </c>
      <c r="N167" s="97">
        <f>'BUKU PEMBANTU'!AL168</f>
        <v>0</v>
      </c>
    </row>
    <row r="168" spans="1:14" x14ac:dyDescent="0.25">
      <c r="A168" s="93">
        <v>167</v>
      </c>
      <c r="B168" s="113" t="str">
        <f>'DAFTAR KODE PERSEDIAAN'!B172</f>
        <v>Nama Barang167</v>
      </c>
      <c r="C168" s="93">
        <f>'BUKU PEMBANTU'!E169</f>
        <v>0</v>
      </c>
      <c r="D168" s="93">
        <f>'BUKU PEMBANTU'!H169</f>
        <v>0</v>
      </c>
      <c r="E168" s="93">
        <f>'BUKU PEMBANTU'!K169</f>
        <v>0</v>
      </c>
      <c r="F168" s="97">
        <f>'BUKU PEMBANTU'!N169</f>
        <v>0</v>
      </c>
      <c r="G168" s="93">
        <f>'BUKU PEMBANTU'!Q169</f>
        <v>0</v>
      </c>
      <c r="H168" s="93">
        <f>'BUKU PEMBANTU'!T169</f>
        <v>0</v>
      </c>
      <c r="I168" s="97">
        <f>'BUKU PEMBANTU'!W169</f>
        <v>0</v>
      </c>
      <c r="J168" s="93">
        <f>'BUKU PEMBANTU'!Z169</f>
        <v>0</v>
      </c>
      <c r="K168" s="93">
        <f>'BUKU PEMBANTU'!AC169</f>
        <v>0</v>
      </c>
      <c r="L168" s="97">
        <f>'BUKU PEMBANTU'!AF169</f>
        <v>0</v>
      </c>
      <c r="M168" s="97">
        <f>'BUKU PEMBANTU'!AI169</f>
        <v>0</v>
      </c>
      <c r="N168" s="97">
        <f>'BUKU PEMBANTU'!AL169</f>
        <v>0</v>
      </c>
    </row>
    <row r="169" spans="1:14" x14ac:dyDescent="0.25">
      <c r="A169" s="93">
        <v>168</v>
      </c>
      <c r="B169" s="113" t="str">
        <f>'DAFTAR KODE PERSEDIAAN'!B173</f>
        <v>Nama Barang168</v>
      </c>
      <c r="C169" s="93">
        <f>'BUKU PEMBANTU'!E170</f>
        <v>0</v>
      </c>
      <c r="D169" s="93">
        <f>'BUKU PEMBANTU'!H170</f>
        <v>0</v>
      </c>
      <c r="E169" s="93">
        <f>'BUKU PEMBANTU'!K170</f>
        <v>0</v>
      </c>
      <c r="F169" s="97">
        <f>'BUKU PEMBANTU'!N170</f>
        <v>0</v>
      </c>
      <c r="G169" s="93">
        <f>'BUKU PEMBANTU'!Q170</f>
        <v>0</v>
      </c>
      <c r="H169" s="93">
        <f>'BUKU PEMBANTU'!T170</f>
        <v>0</v>
      </c>
      <c r="I169" s="97">
        <f>'BUKU PEMBANTU'!W170</f>
        <v>0</v>
      </c>
      <c r="J169" s="93">
        <f>'BUKU PEMBANTU'!Z170</f>
        <v>0</v>
      </c>
      <c r="K169" s="93">
        <f>'BUKU PEMBANTU'!AC170</f>
        <v>0</v>
      </c>
      <c r="L169" s="97">
        <f>'BUKU PEMBANTU'!AF170</f>
        <v>0</v>
      </c>
      <c r="M169" s="97">
        <f>'BUKU PEMBANTU'!AI170</f>
        <v>0</v>
      </c>
      <c r="N169" s="97">
        <f>'BUKU PEMBANTU'!AL170</f>
        <v>0</v>
      </c>
    </row>
    <row r="170" spans="1:14" x14ac:dyDescent="0.25">
      <c r="A170" s="93">
        <v>169</v>
      </c>
      <c r="B170" s="113" t="str">
        <f>'DAFTAR KODE PERSEDIAAN'!B174</f>
        <v>Nama Barang169</v>
      </c>
      <c r="C170" s="93">
        <f>'BUKU PEMBANTU'!E171</f>
        <v>0</v>
      </c>
      <c r="D170" s="93">
        <f>'BUKU PEMBANTU'!H171</f>
        <v>0</v>
      </c>
      <c r="E170" s="93">
        <f>'BUKU PEMBANTU'!K171</f>
        <v>0</v>
      </c>
      <c r="F170" s="97">
        <f>'BUKU PEMBANTU'!N171</f>
        <v>0</v>
      </c>
      <c r="G170" s="93">
        <f>'BUKU PEMBANTU'!Q171</f>
        <v>0</v>
      </c>
      <c r="H170" s="93">
        <f>'BUKU PEMBANTU'!T171</f>
        <v>0</v>
      </c>
      <c r="I170" s="97">
        <f>'BUKU PEMBANTU'!W171</f>
        <v>0</v>
      </c>
      <c r="J170" s="93">
        <f>'BUKU PEMBANTU'!Z171</f>
        <v>0</v>
      </c>
      <c r="K170" s="93">
        <f>'BUKU PEMBANTU'!AC171</f>
        <v>0</v>
      </c>
      <c r="L170" s="97">
        <f>'BUKU PEMBANTU'!AF171</f>
        <v>0</v>
      </c>
      <c r="M170" s="97">
        <f>'BUKU PEMBANTU'!AI171</f>
        <v>0</v>
      </c>
      <c r="N170" s="97">
        <f>'BUKU PEMBANTU'!AL171</f>
        <v>0</v>
      </c>
    </row>
    <row r="171" spans="1:14" x14ac:dyDescent="0.25">
      <c r="A171" s="93">
        <v>170</v>
      </c>
      <c r="B171" s="113" t="str">
        <f>'DAFTAR KODE PERSEDIAAN'!B175</f>
        <v>Nama Barang170</v>
      </c>
      <c r="C171" s="93">
        <f>'BUKU PEMBANTU'!E172</f>
        <v>0</v>
      </c>
      <c r="D171" s="93">
        <f>'BUKU PEMBANTU'!H172</f>
        <v>0</v>
      </c>
      <c r="E171" s="93">
        <f>'BUKU PEMBANTU'!K172</f>
        <v>0</v>
      </c>
      <c r="F171" s="97">
        <f>'BUKU PEMBANTU'!N172</f>
        <v>0</v>
      </c>
      <c r="G171" s="93">
        <f>'BUKU PEMBANTU'!Q172</f>
        <v>0</v>
      </c>
      <c r="H171" s="93">
        <f>'BUKU PEMBANTU'!T172</f>
        <v>0</v>
      </c>
      <c r="I171" s="97">
        <f>'BUKU PEMBANTU'!W172</f>
        <v>0</v>
      </c>
      <c r="J171" s="93">
        <f>'BUKU PEMBANTU'!Z172</f>
        <v>0</v>
      </c>
      <c r="K171" s="93">
        <f>'BUKU PEMBANTU'!AC172</f>
        <v>0</v>
      </c>
      <c r="L171" s="97">
        <f>'BUKU PEMBANTU'!AF172</f>
        <v>0</v>
      </c>
      <c r="M171" s="97">
        <f>'BUKU PEMBANTU'!AI172</f>
        <v>0</v>
      </c>
      <c r="N171" s="97">
        <f>'BUKU PEMBANTU'!AL172</f>
        <v>0</v>
      </c>
    </row>
    <row r="172" spans="1:14" x14ac:dyDescent="0.25">
      <c r="A172" s="93">
        <v>171</v>
      </c>
      <c r="B172" s="113" t="str">
        <f>'DAFTAR KODE PERSEDIAAN'!B176</f>
        <v>Nama Barang171</v>
      </c>
      <c r="C172" s="93">
        <f>'BUKU PEMBANTU'!E173</f>
        <v>0</v>
      </c>
      <c r="D172" s="93">
        <f>'BUKU PEMBANTU'!H173</f>
        <v>0</v>
      </c>
      <c r="E172" s="93">
        <f>'BUKU PEMBANTU'!K173</f>
        <v>0</v>
      </c>
      <c r="F172" s="97">
        <f>'BUKU PEMBANTU'!N173</f>
        <v>0</v>
      </c>
      <c r="G172" s="93">
        <f>'BUKU PEMBANTU'!Q173</f>
        <v>0</v>
      </c>
      <c r="H172" s="93">
        <f>'BUKU PEMBANTU'!T173</f>
        <v>0</v>
      </c>
      <c r="I172" s="97">
        <f>'BUKU PEMBANTU'!W173</f>
        <v>0</v>
      </c>
      <c r="J172" s="93">
        <f>'BUKU PEMBANTU'!Z173</f>
        <v>0</v>
      </c>
      <c r="K172" s="93">
        <f>'BUKU PEMBANTU'!AC173</f>
        <v>0</v>
      </c>
      <c r="L172" s="97">
        <f>'BUKU PEMBANTU'!AF173</f>
        <v>0</v>
      </c>
      <c r="M172" s="97">
        <f>'BUKU PEMBANTU'!AI173</f>
        <v>0</v>
      </c>
      <c r="N172" s="97">
        <f>'BUKU PEMBANTU'!AL173</f>
        <v>0</v>
      </c>
    </row>
    <row r="173" spans="1:14" x14ac:dyDescent="0.25">
      <c r="A173" s="93">
        <v>172</v>
      </c>
      <c r="B173" s="113" t="str">
        <f>'DAFTAR KODE PERSEDIAAN'!B177</f>
        <v>Nama Barang172</v>
      </c>
      <c r="C173" s="93">
        <f>'BUKU PEMBANTU'!E174</f>
        <v>0</v>
      </c>
      <c r="D173" s="93">
        <f>'BUKU PEMBANTU'!H174</f>
        <v>0</v>
      </c>
      <c r="E173" s="93">
        <f>'BUKU PEMBANTU'!K174</f>
        <v>0</v>
      </c>
      <c r="F173" s="97">
        <f>'BUKU PEMBANTU'!N174</f>
        <v>0</v>
      </c>
      <c r="G173" s="93">
        <f>'BUKU PEMBANTU'!Q174</f>
        <v>0</v>
      </c>
      <c r="H173" s="93">
        <f>'BUKU PEMBANTU'!T174</f>
        <v>0</v>
      </c>
      <c r="I173" s="97">
        <f>'BUKU PEMBANTU'!W174</f>
        <v>0</v>
      </c>
      <c r="J173" s="93">
        <f>'BUKU PEMBANTU'!Z174</f>
        <v>0</v>
      </c>
      <c r="K173" s="93">
        <f>'BUKU PEMBANTU'!AC174</f>
        <v>0</v>
      </c>
      <c r="L173" s="97">
        <f>'BUKU PEMBANTU'!AF174</f>
        <v>0</v>
      </c>
      <c r="M173" s="97">
        <f>'BUKU PEMBANTU'!AI174</f>
        <v>0</v>
      </c>
      <c r="N173" s="97">
        <f>'BUKU PEMBANTU'!AL174</f>
        <v>0</v>
      </c>
    </row>
    <row r="174" spans="1:14" x14ac:dyDescent="0.25">
      <c r="A174" s="93">
        <v>173</v>
      </c>
      <c r="B174" s="113" t="str">
        <f>'DAFTAR KODE PERSEDIAAN'!B178</f>
        <v>Nama Barang173</v>
      </c>
      <c r="C174" s="93">
        <f>'BUKU PEMBANTU'!E175</f>
        <v>0</v>
      </c>
      <c r="D174" s="93">
        <f>'BUKU PEMBANTU'!H175</f>
        <v>0</v>
      </c>
      <c r="E174" s="93">
        <f>'BUKU PEMBANTU'!K175</f>
        <v>0</v>
      </c>
      <c r="F174" s="97">
        <f>'BUKU PEMBANTU'!N175</f>
        <v>0</v>
      </c>
      <c r="G174" s="93">
        <f>'BUKU PEMBANTU'!Q175</f>
        <v>0</v>
      </c>
      <c r="H174" s="93">
        <f>'BUKU PEMBANTU'!T175</f>
        <v>0</v>
      </c>
      <c r="I174" s="97">
        <f>'BUKU PEMBANTU'!W175</f>
        <v>0</v>
      </c>
      <c r="J174" s="93">
        <f>'BUKU PEMBANTU'!Z175</f>
        <v>0</v>
      </c>
      <c r="K174" s="93">
        <f>'BUKU PEMBANTU'!AC175</f>
        <v>0</v>
      </c>
      <c r="L174" s="97">
        <f>'BUKU PEMBANTU'!AF175</f>
        <v>0</v>
      </c>
      <c r="M174" s="97">
        <f>'BUKU PEMBANTU'!AI175</f>
        <v>0</v>
      </c>
      <c r="N174" s="97">
        <f>'BUKU PEMBANTU'!AL175</f>
        <v>0</v>
      </c>
    </row>
    <row r="175" spans="1:14" x14ac:dyDescent="0.25">
      <c r="A175" s="93">
        <v>174</v>
      </c>
      <c r="B175" s="113" t="str">
        <f>'DAFTAR KODE PERSEDIAAN'!B179</f>
        <v>Nama Barang174</v>
      </c>
      <c r="C175" s="93">
        <f>'BUKU PEMBANTU'!E176</f>
        <v>0</v>
      </c>
      <c r="D175" s="93">
        <f>'BUKU PEMBANTU'!H176</f>
        <v>0</v>
      </c>
      <c r="E175" s="93">
        <f>'BUKU PEMBANTU'!K176</f>
        <v>0</v>
      </c>
      <c r="F175" s="97">
        <f>'BUKU PEMBANTU'!N176</f>
        <v>0</v>
      </c>
      <c r="G175" s="93">
        <f>'BUKU PEMBANTU'!Q176</f>
        <v>0</v>
      </c>
      <c r="H175" s="93">
        <f>'BUKU PEMBANTU'!T176</f>
        <v>0</v>
      </c>
      <c r="I175" s="97">
        <f>'BUKU PEMBANTU'!W176</f>
        <v>0</v>
      </c>
      <c r="J175" s="93">
        <f>'BUKU PEMBANTU'!Z176</f>
        <v>0</v>
      </c>
      <c r="K175" s="93">
        <f>'BUKU PEMBANTU'!AC176</f>
        <v>0</v>
      </c>
      <c r="L175" s="97">
        <f>'BUKU PEMBANTU'!AF176</f>
        <v>0</v>
      </c>
      <c r="M175" s="97">
        <f>'BUKU PEMBANTU'!AI176</f>
        <v>0</v>
      </c>
      <c r="N175" s="97">
        <f>'BUKU PEMBANTU'!AL176</f>
        <v>0</v>
      </c>
    </row>
    <row r="176" spans="1:14" x14ac:dyDescent="0.25">
      <c r="A176" s="93">
        <v>175</v>
      </c>
      <c r="B176" s="113" t="str">
        <f>'DAFTAR KODE PERSEDIAAN'!B180</f>
        <v>Nama Barang175</v>
      </c>
      <c r="C176" s="93">
        <f>'BUKU PEMBANTU'!E177</f>
        <v>0</v>
      </c>
      <c r="D176" s="93">
        <f>'BUKU PEMBANTU'!H177</f>
        <v>0</v>
      </c>
      <c r="E176" s="93">
        <f>'BUKU PEMBANTU'!K177</f>
        <v>0</v>
      </c>
      <c r="F176" s="97">
        <f>'BUKU PEMBANTU'!N177</f>
        <v>0</v>
      </c>
      <c r="G176" s="93">
        <f>'BUKU PEMBANTU'!Q177</f>
        <v>0</v>
      </c>
      <c r="H176" s="93">
        <f>'BUKU PEMBANTU'!T177</f>
        <v>0</v>
      </c>
      <c r="I176" s="97">
        <f>'BUKU PEMBANTU'!W177</f>
        <v>0</v>
      </c>
      <c r="J176" s="93">
        <f>'BUKU PEMBANTU'!Z177</f>
        <v>0</v>
      </c>
      <c r="K176" s="93">
        <f>'BUKU PEMBANTU'!AC177</f>
        <v>0</v>
      </c>
      <c r="L176" s="97">
        <f>'BUKU PEMBANTU'!AF177</f>
        <v>0</v>
      </c>
      <c r="M176" s="97">
        <f>'BUKU PEMBANTU'!AI177</f>
        <v>0</v>
      </c>
      <c r="N176" s="97">
        <f>'BUKU PEMBANTU'!AL177</f>
        <v>0</v>
      </c>
    </row>
    <row r="177" spans="1:14" x14ac:dyDescent="0.25">
      <c r="A177" s="93">
        <v>176</v>
      </c>
      <c r="B177" s="113" t="str">
        <f>'DAFTAR KODE PERSEDIAAN'!B181</f>
        <v>Nama Barang176</v>
      </c>
      <c r="C177" s="93">
        <f>'BUKU PEMBANTU'!E178</f>
        <v>0</v>
      </c>
      <c r="D177" s="93">
        <f>'BUKU PEMBANTU'!H178</f>
        <v>0</v>
      </c>
      <c r="E177" s="93">
        <f>'BUKU PEMBANTU'!K178</f>
        <v>0</v>
      </c>
      <c r="F177" s="97">
        <f>'BUKU PEMBANTU'!N178</f>
        <v>0</v>
      </c>
      <c r="G177" s="93">
        <f>'BUKU PEMBANTU'!Q178</f>
        <v>0</v>
      </c>
      <c r="H177" s="93">
        <f>'BUKU PEMBANTU'!T178</f>
        <v>0</v>
      </c>
      <c r="I177" s="97">
        <f>'BUKU PEMBANTU'!W178</f>
        <v>0</v>
      </c>
      <c r="J177" s="93">
        <f>'BUKU PEMBANTU'!Z178</f>
        <v>0</v>
      </c>
      <c r="K177" s="93">
        <f>'BUKU PEMBANTU'!AC178</f>
        <v>0</v>
      </c>
      <c r="L177" s="97">
        <f>'BUKU PEMBANTU'!AF178</f>
        <v>0</v>
      </c>
      <c r="M177" s="97">
        <f>'BUKU PEMBANTU'!AI178</f>
        <v>0</v>
      </c>
      <c r="N177" s="97">
        <f>'BUKU PEMBANTU'!AL178</f>
        <v>0</v>
      </c>
    </row>
    <row r="178" spans="1:14" x14ac:dyDescent="0.25">
      <c r="A178" s="93">
        <v>177</v>
      </c>
      <c r="B178" s="113" t="str">
        <f>'DAFTAR KODE PERSEDIAAN'!B182</f>
        <v>Nama Barang177</v>
      </c>
      <c r="C178" s="93">
        <f>'BUKU PEMBANTU'!E179</f>
        <v>0</v>
      </c>
      <c r="D178" s="93">
        <f>'BUKU PEMBANTU'!H179</f>
        <v>0</v>
      </c>
      <c r="E178" s="93">
        <f>'BUKU PEMBANTU'!K179</f>
        <v>0</v>
      </c>
      <c r="F178" s="97">
        <f>'BUKU PEMBANTU'!N179</f>
        <v>0</v>
      </c>
      <c r="G178" s="93">
        <f>'BUKU PEMBANTU'!Q179</f>
        <v>0</v>
      </c>
      <c r="H178" s="93">
        <f>'BUKU PEMBANTU'!T179</f>
        <v>0</v>
      </c>
      <c r="I178" s="97">
        <f>'BUKU PEMBANTU'!W179</f>
        <v>0</v>
      </c>
      <c r="J178" s="93">
        <f>'BUKU PEMBANTU'!Z179</f>
        <v>0</v>
      </c>
      <c r="K178" s="93">
        <f>'BUKU PEMBANTU'!AC179</f>
        <v>0</v>
      </c>
      <c r="L178" s="97">
        <f>'BUKU PEMBANTU'!AF179</f>
        <v>0</v>
      </c>
      <c r="M178" s="97">
        <f>'BUKU PEMBANTU'!AI179</f>
        <v>0</v>
      </c>
      <c r="N178" s="97">
        <f>'BUKU PEMBANTU'!AL179</f>
        <v>0</v>
      </c>
    </row>
    <row r="179" spans="1:14" x14ac:dyDescent="0.25">
      <c r="A179" s="93">
        <v>178</v>
      </c>
      <c r="B179" s="113" t="str">
        <f>'DAFTAR KODE PERSEDIAAN'!B183</f>
        <v>Nama Barang178</v>
      </c>
      <c r="C179" s="93">
        <f>'BUKU PEMBANTU'!E180</f>
        <v>0</v>
      </c>
      <c r="D179" s="93">
        <f>'BUKU PEMBANTU'!H180</f>
        <v>0</v>
      </c>
      <c r="E179" s="93">
        <f>'BUKU PEMBANTU'!K180</f>
        <v>0</v>
      </c>
      <c r="F179" s="97">
        <f>'BUKU PEMBANTU'!N180</f>
        <v>0</v>
      </c>
      <c r="G179" s="93">
        <f>'BUKU PEMBANTU'!Q180</f>
        <v>0</v>
      </c>
      <c r="H179" s="93">
        <f>'BUKU PEMBANTU'!T180</f>
        <v>0</v>
      </c>
      <c r="I179" s="97">
        <f>'BUKU PEMBANTU'!W180</f>
        <v>0</v>
      </c>
      <c r="J179" s="93">
        <f>'BUKU PEMBANTU'!Z180</f>
        <v>0</v>
      </c>
      <c r="K179" s="93">
        <f>'BUKU PEMBANTU'!AC180</f>
        <v>0</v>
      </c>
      <c r="L179" s="97">
        <f>'BUKU PEMBANTU'!AF180</f>
        <v>0</v>
      </c>
      <c r="M179" s="97">
        <f>'BUKU PEMBANTU'!AI180</f>
        <v>0</v>
      </c>
      <c r="N179" s="97">
        <f>'BUKU PEMBANTU'!AL180</f>
        <v>0</v>
      </c>
    </row>
    <row r="180" spans="1:14" x14ac:dyDescent="0.25">
      <c r="A180" s="93">
        <v>179</v>
      </c>
      <c r="B180" s="113" t="str">
        <f>'DAFTAR KODE PERSEDIAAN'!B184</f>
        <v>Nama Barang179</v>
      </c>
      <c r="C180" s="93">
        <f>'BUKU PEMBANTU'!E181</f>
        <v>0</v>
      </c>
      <c r="D180" s="93">
        <f>'BUKU PEMBANTU'!H181</f>
        <v>0</v>
      </c>
      <c r="E180" s="93">
        <f>'BUKU PEMBANTU'!K181</f>
        <v>0</v>
      </c>
      <c r="F180" s="97">
        <f>'BUKU PEMBANTU'!N181</f>
        <v>0</v>
      </c>
      <c r="G180" s="93">
        <f>'BUKU PEMBANTU'!Q181</f>
        <v>0</v>
      </c>
      <c r="H180" s="93">
        <f>'BUKU PEMBANTU'!T181</f>
        <v>0</v>
      </c>
      <c r="I180" s="97">
        <f>'BUKU PEMBANTU'!W181</f>
        <v>0</v>
      </c>
      <c r="J180" s="93">
        <f>'BUKU PEMBANTU'!Z181</f>
        <v>0</v>
      </c>
      <c r="K180" s="93">
        <f>'BUKU PEMBANTU'!AC181</f>
        <v>0</v>
      </c>
      <c r="L180" s="97">
        <f>'BUKU PEMBANTU'!AF181</f>
        <v>0</v>
      </c>
      <c r="M180" s="97">
        <f>'BUKU PEMBANTU'!AI181</f>
        <v>0</v>
      </c>
      <c r="N180" s="97">
        <f>'BUKU PEMBANTU'!AL181</f>
        <v>0</v>
      </c>
    </row>
    <row r="181" spans="1:14" x14ac:dyDescent="0.25">
      <c r="A181" s="93">
        <v>180</v>
      </c>
      <c r="B181" s="113" t="str">
        <f>'DAFTAR KODE PERSEDIAAN'!B185</f>
        <v>Nama Barang180</v>
      </c>
      <c r="C181" s="93">
        <f>'BUKU PEMBANTU'!E182</f>
        <v>0</v>
      </c>
      <c r="D181" s="93">
        <f>'BUKU PEMBANTU'!H182</f>
        <v>0</v>
      </c>
      <c r="E181" s="93">
        <f>'BUKU PEMBANTU'!K182</f>
        <v>0</v>
      </c>
      <c r="F181" s="97">
        <f>'BUKU PEMBANTU'!N182</f>
        <v>0</v>
      </c>
      <c r="G181" s="93">
        <f>'BUKU PEMBANTU'!Q182</f>
        <v>0</v>
      </c>
      <c r="H181" s="93">
        <f>'BUKU PEMBANTU'!T182</f>
        <v>0</v>
      </c>
      <c r="I181" s="97">
        <f>'BUKU PEMBANTU'!W182</f>
        <v>0</v>
      </c>
      <c r="J181" s="93">
        <f>'BUKU PEMBANTU'!Z182</f>
        <v>0</v>
      </c>
      <c r="K181" s="93">
        <f>'BUKU PEMBANTU'!AC182</f>
        <v>0</v>
      </c>
      <c r="L181" s="97">
        <f>'BUKU PEMBANTU'!AF182</f>
        <v>0</v>
      </c>
      <c r="M181" s="97">
        <f>'BUKU PEMBANTU'!AI182</f>
        <v>0</v>
      </c>
      <c r="N181" s="97">
        <f>'BUKU PEMBANTU'!AL182</f>
        <v>0</v>
      </c>
    </row>
    <row r="182" spans="1:14" x14ac:dyDescent="0.25">
      <c r="A182" s="93">
        <v>181</v>
      </c>
      <c r="B182" s="113" t="str">
        <f>'DAFTAR KODE PERSEDIAAN'!B186</f>
        <v>Nama Barang181</v>
      </c>
      <c r="C182" s="93">
        <f>'BUKU PEMBANTU'!E183</f>
        <v>0</v>
      </c>
      <c r="D182" s="93">
        <f>'BUKU PEMBANTU'!H183</f>
        <v>0</v>
      </c>
      <c r="E182" s="93">
        <f>'BUKU PEMBANTU'!K183</f>
        <v>0</v>
      </c>
      <c r="F182" s="97">
        <f>'BUKU PEMBANTU'!N183</f>
        <v>0</v>
      </c>
      <c r="G182" s="93">
        <f>'BUKU PEMBANTU'!Q183</f>
        <v>0</v>
      </c>
      <c r="H182" s="93">
        <f>'BUKU PEMBANTU'!T183</f>
        <v>0</v>
      </c>
      <c r="I182" s="97">
        <f>'BUKU PEMBANTU'!W183</f>
        <v>0</v>
      </c>
      <c r="J182" s="93">
        <f>'BUKU PEMBANTU'!Z183</f>
        <v>0</v>
      </c>
      <c r="K182" s="93">
        <f>'BUKU PEMBANTU'!AC183</f>
        <v>0</v>
      </c>
      <c r="L182" s="97">
        <f>'BUKU PEMBANTU'!AF183</f>
        <v>0</v>
      </c>
      <c r="M182" s="97">
        <f>'BUKU PEMBANTU'!AI183</f>
        <v>0</v>
      </c>
      <c r="N182" s="97">
        <f>'BUKU PEMBANTU'!AL183</f>
        <v>0</v>
      </c>
    </row>
    <row r="183" spans="1:14" x14ac:dyDescent="0.25">
      <c r="A183" s="93">
        <v>182</v>
      </c>
      <c r="B183" s="113" t="str">
        <f>'DAFTAR KODE PERSEDIAAN'!B187</f>
        <v>Nama Barang182</v>
      </c>
      <c r="C183" s="93">
        <f>'BUKU PEMBANTU'!E184</f>
        <v>0</v>
      </c>
      <c r="D183" s="93">
        <f>'BUKU PEMBANTU'!H184</f>
        <v>0</v>
      </c>
      <c r="E183" s="93">
        <f>'BUKU PEMBANTU'!K184</f>
        <v>0</v>
      </c>
      <c r="F183" s="97">
        <f>'BUKU PEMBANTU'!N184</f>
        <v>0</v>
      </c>
      <c r="G183" s="93">
        <f>'BUKU PEMBANTU'!Q184</f>
        <v>0</v>
      </c>
      <c r="H183" s="93">
        <f>'BUKU PEMBANTU'!T184</f>
        <v>0</v>
      </c>
      <c r="I183" s="97">
        <f>'BUKU PEMBANTU'!W184</f>
        <v>0</v>
      </c>
      <c r="J183" s="93">
        <f>'BUKU PEMBANTU'!Z184</f>
        <v>0</v>
      </c>
      <c r="K183" s="93">
        <f>'BUKU PEMBANTU'!AC184</f>
        <v>0</v>
      </c>
      <c r="L183" s="97">
        <f>'BUKU PEMBANTU'!AF184</f>
        <v>0</v>
      </c>
      <c r="M183" s="97">
        <f>'BUKU PEMBANTU'!AI184</f>
        <v>0</v>
      </c>
      <c r="N183" s="97">
        <f>'BUKU PEMBANTU'!AL184</f>
        <v>0</v>
      </c>
    </row>
    <row r="184" spans="1:14" x14ac:dyDescent="0.25">
      <c r="A184" s="93">
        <v>183</v>
      </c>
      <c r="B184" s="113" t="str">
        <f>'DAFTAR KODE PERSEDIAAN'!B188</f>
        <v>Nama Barang183</v>
      </c>
      <c r="C184" s="93">
        <f>'BUKU PEMBANTU'!E185</f>
        <v>0</v>
      </c>
      <c r="D184" s="93">
        <f>'BUKU PEMBANTU'!H185</f>
        <v>0</v>
      </c>
      <c r="E184" s="93">
        <f>'BUKU PEMBANTU'!K185</f>
        <v>0</v>
      </c>
      <c r="F184" s="97">
        <f>'BUKU PEMBANTU'!N185</f>
        <v>0</v>
      </c>
      <c r="G184" s="93">
        <f>'BUKU PEMBANTU'!Q185</f>
        <v>0</v>
      </c>
      <c r="H184" s="93">
        <f>'BUKU PEMBANTU'!T185</f>
        <v>0</v>
      </c>
      <c r="I184" s="97">
        <f>'BUKU PEMBANTU'!W185</f>
        <v>0</v>
      </c>
      <c r="J184" s="93">
        <f>'BUKU PEMBANTU'!Z185</f>
        <v>0</v>
      </c>
      <c r="K184" s="93">
        <f>'BUKU PEMBANTU'!AC185</f>
        <v>0</v>
      </c>
      <c r="L184" s="97">
        <f>'BUKU PEMBANTU'!AF185</f>
        <v>0</v>
      </c>
      <c r="M184" s="97">
        <f>'BUKU PEMBANTU'!AI185</f>
        <v>0</v>
      </c>
      <c r="N184" s="97">
        <f>'BUKU PEMBANTU'!AL185</f>
        <v>0</v>
      </c>
    </row>
    <row r="185" spans="1:14" x14ac:dyDescent="0.25">
      <c r="A185" s="93">
        <v>184</v>
      </c>
      <c r="B185" s="113" t="str">
        <f>'DAFTAR KODE PERSEDIAAN'!B189</f>
        <v>Nama Barang184</v>
      </c>
      <c r="C185" s="93">
        <f>'BUKU PEMBANTU'!E186</f>
        <v>0</v>
      </c>
      <c r="D185" s="93">
        <f>'BUKU PEMBANTU'!H186</f>
        <v>0</v>
      </c>
      <c r="E185" s="93">
        <f>'BUKU PEMBANTU'!K186</f>
        <v>0</v>
      </c>
      <c r="F185" s="97">
        <f>'BUKU PEMBANTU'!N186</f>
        <v>0</v>
      </c>
      <c r="G185" s="93">
        <f>'BUKU PEMBANTU'!Q186</f>
        <v>0</v>
      </c>
      <c r="H185" s="93">
        <f>'BUKU PEMBANTU'!T186</f>
        <v>0</v>
      </c>
      <c r="I185" s="97">
        <f>'BUKU PEMBANTU'!W186</f>
        <v>0</v>
      </c>
      <c r="J185" s="93">
        <f>'BUKU PEMBANTU'!Z186</f>
        <v>0</v>
      </c>
      <c r="K185" s="93">
        <f>'BUKU PEMBANTU'!AC186</f>
        <v>0</v>
      </c>
      <c r="L185" s="97">
        <f>'BUKU PEMBANTU'!AF186</f>
        <v>0</v>
      </c>
      <c r="M185" s="97">
        <f>'BUKU PEMBANTU'!AI186</f>
        <v>0</v>
      </c>
      <c r="N185" s="97">
        <f>'BUKU PEMBANTU'!AL186</f>
        <v>0</v>
      </c>
    </row>
    <row r="186" spans="1:14" x14ac:dyDescent="0.25">
      <c r="A186" s="93">
        <v>185</v>
      </c>
      <c r="B186" s="113" t="str">
        <f>'DAFTAR KODE PERSEDIAAN'!B190</f>
        <v>Nama Barang185</v>
      </c>
      <c r="C186" s="93">
        <f>'BUKU PEMBANTU'!E187</f>
        <v>0</v>
      </c>
      <c r="D186" s="93">
        <f>'BUKU PEMBANTU'!H187</f>
        <v>0</v>
      </c>
      <c r="E186" s="93">
        <f>'BUKU PEMBANTU'!K187</f>
        <v>0</v>
      </c>
      <c r="F186" s="97">
        <f>'BUKU PEMBANTU'!N187</f>
        <v>0</v>
      </c>
      <c r="G186" s="93">
        <f>'BUKU PEMBANTU'!Q187</f>
        <v>0</v>
      </c>
      <c r="H186" s="93">
        <f>'BUKU PEMBANTU'!T187</f>
        <v>0</v>
      </c>
      <c r="I186" s="97">
        <f>'BUKU PEMBANTU'!W187</f>
        <v>0</v>
      </c>
      <c r="J186" s="93">
        <f>'BUKU PEMBANTU'!Z187</f>
        <v>0</v>
      </c>
      <c r="K186" s="93">
        <f>'BUKU PEMBANTU'!AC187</f>
        <v>0</v>
      </c>
      <c r="L186" s="97">
        <f>'BUKU PEMBANTU'!AF187</f>
        <v>0</v>
      </c>
      <c r="M186" s="97">
        <f>'BUKU PEMBANTU'!AI187</f>
        <v>0</v>
      </c>
      <c r="N186" s="97">
        <f>'BUKU PEMBANTU'!AL187</f>
        <v>0</v>
      </c>
    </row>
    <row r="187" spans="1:14" x14ac:dyDescent="0.25">
      <c r="A187" s="93">
        <v>186</v>
      </c>
      <c r="B187" s="113" t="str">
        <f>'DAFTAR KODE PERSEDIAAN'!B191</f>
        <v>Nama Barang186</v>
      </c>
      <c r="C187" s="93">
        <f>'BUKU PEMBANTU'!E188</f>
        <v>0</v>
      </c>
      <c r="D187" s="93">
        <f>'BUKU PEMBANTU'!H188</f>
        <v>0</v>
      </c>
      <c r="E187" s="93">
        <f>'BUKU PEMBANTU'!K188</f>
        <v>0</v>
      </c>
      <c r="F187" s="97">
        <f>'BUKU PEMBANTU'!N188</f>
        <v>0</v>
      </c>
      <c r="G187" s="93">
        <f>'BUKU PEMBANTU'!Q188</f>
        <v>0</v>
      </c>
      <c r="H187" s="93">
        <f>'BUKU PEMBANTU'!T188</f>
        <v>0</v>
      </c>
      <c r="I187" s="97">
        <f>'BUKU PEMBANTU'!W188</f>
        <v>0</v>
      </c>
      <c r="J187" s="93">
        <f>'BUKU PEMBANTU'!Z188</f>
        <v>0</v>
      </c>
      <c r="K187" s="93">
        <f>'BUKU PEMBANTU'!AC188</f>
        <v>0</v>
      </c>
      <c r="L187" s="97">
        <f>'BUKU PEMBANTU'!AF188</f>
        <v>0</v>
      </c>
      <c r="M187" s="97">
        <f>'BUKU PEMBANTU'!AI188</f>
        <v>0</v>
      </c>
      <c r="N187" s="97">
        <f>'BUKU PEMBANTU'!AL188</f>
        <v>0</v>
      </c>
    </row>
    <row r="188" spans="1:14" x14ac:dyDescent="0.25">
      <c r="A188" s="93">
        <v>187</v>
      </c>
      <c r="B188" s="113" t="str">
        <f>'DAFTAR KODE PERSEDIAAN'!B192</f>
        <v>Nama Barang187</v>
      </c>
      <c r="C188" s="93">
        <f>'BUKU PEMBANTU'!E189</f>
        <v>0</v>
      </c>
      <c r="D188" s="93">
        <f>'BUKU PEMBANTU'!H189</f>
        <v>0</v>
      </c>
      <c r="E188" s="93">
        <f>'BUKU PEMBANTU'!K189</f>
        <v>0</v>
      </c>
      <c r="F188" s="97">
        <f>'BUKU PEMBANTU'!N189</f>
        <v>0</v>
      </c>
      <c r="G188" s="93">
        <f>'BUKU PEMBANTU'!Q189</f>
        <v>0</v>
      </c>
      <c r="H188" s="93">
        <f>'BUKU PEMBANTU'!T189</f>
        <v>0</v>
      </c>
      <c r="I188" s="97">
        <f>'BUKU PEMBANTU'!W189</f>
        <v>0</v>
      </c>
      <c r="J188" s="93">
        <f>'BUKU PEMBANTU'!Z189</f>
        <v>0</v>
      </c>
      <c r="K188" s="93">
        <f>'BUKU PEMBANTU'!AC189</f>
        <v>0</v>
      </c>
      <c r="L188" s="97">
        <f>'BUKU PEMBANTU'!AF189</f>
        <v>0</v>
      </c>
      <c r="M188" s="97">
        <f>'BUKU PEMBANTU'!AI189</f>
        <v>0</v>
      </c>
      <c r="N188" s="97">
        <f>'BUKU PEMBANTU'!AL189</f>
        <v>0</v>
      </c>
    </row>
    <row r="189" spans="1:14" x14ac:dyDescent="0.25">
      <c r="A189" s="93">
        <v>188</v>
      </c>
      <c r="B189" s="113" t="str">
        <f>'DAFTAR KODE PERSEDIAAN'!B193</f>
        <v>Nama Barang188</v>
      </c>
      <c r="C189" s="93">
        <f>'BUKU PEMBANTU'!E190</f>
        <v>0</v>
      </c>
      <c r="D189" s="93">
        <f>'BUKU PEMBANTU'!H190</f>
        <v>0</v>
      </c>
      <c r="E189" s="93">
        <f>'BUKU PEMBANTU'!K190</f>
        <v>0</v>
      </c>
      <c r="F189" s="97">
        <f>'BUKU PEMBANTU'!N190</f>
        <v>0</v>
      </c>
      <c r="G189" s="93">
        <f>'BUKU PEMBANTU'!Q190</f>
        <v>0</v>
      </c>
      <c r="H189" s="93">
        <f>'BUKU PEMBANTU'!T190</f>
        <v>0</v>
      </c>
      <c r="I189" s="97">
        <f>'BUKU PEMBANTU'!W190</f>
        <v>0</v>
      </c>
      <c r="J189" s="93">
        <f>'BUKU PEMBANTU'!Z190</f>
        <v>0</v>
      </c>
      <c r="K189" s="93">
        <f>'BUKU PEMBANTU'!AC190</f>
        <v>0</v>
      </c>
      <c r="L189" s="97">
        <f>'BUKU PEMBANTU'!AF190</f>
        <v>0</v>
      </c>
      <c r="M189" s="97">
        <f>'BUKU PEMBANTU'!AI190</f>
        <v>0</v>
      </c>
      <c r="N189" s="97">
        <f>'BUKU PEMBANTU'!AL190</f>
        <v>0</v>
      </c>
    </row>
    <row r="190" spans="1:14" x14ac:dyDescent="0.25">
      <c r="A190" s="93">
        <v>189</v>
      </c>
      <c r="B190" s="113" t="str">
        <f>'DAFTAR KODE PERSEDIAAN'!B194</f>
        <v>Nama Barang189</v>
      </c>
      <c r="C190" s="93">
        <f>'BUKU PEMBANTU'!E191</f>
        <v>0</v>
      </c>
      <c r="D190" s="93">
        <f>'BUKU PEMBANTU'!H191</f>
        <v>0</v>
      </c>
      <c r="E190" s="93">
        <f>'BUKU PEMBANTU'!K191</f>
        <v>0</v>
      </c>
      <c r="F190" s="97">
        <f>'BUKU PEMBANTU'!N191</f>
        <v>0</v>
      </c>
      <c r="G190" s="93">
        <f>'BUKU PEMBANTU'!Q191</f>
        <v>0</v>
      </c>
      <c r="H190" s="93">
        <f>'BUKU PEMBANTU'!T191</f>
        <v>0</v>
      </c>
      <c r="I190" s="97">
        <f>'BUKU PEMBANTU'!W191</f>
        <v>0</v>
      </c>
      <c r="J190" s="93">
        <f>'BUKU PEMBANTU'!Z191</f>
        <v>0</v>
      </c>
      <c r="K190" s="93">
        <f>'BUKU PEMBANTU'!AC191</f>
        <v>0</v>
      </c>
      <c r="L190" s="97">
        <f>'BUKU PEMBANTU'!AF191</f>
        <v>0</v>
      </c>
      <c r="M190" s="97">
        <f>'BUKU PEMBANTU'!AI191</f>
        <v>0</v>
      </c>
      <c r="N190" s="97">
        <f>'BUKU PEMBANTU'!AL191</f>
        <v>0</v>
      </c>
    </row>
    <row r="191" spans="1:14" x14ac:dyDescent="0.25">
      <c r="A191" s="93">
        <v>190</v>
      </c>
      <c r="B191" s="113" t="str">
        <f>'DAFTAR KODE PERSEDIAAN'!B195</f>
        <v>Nama Barang190</v>
      </c>
      <c r="C191" s="93">
        <f>'BUKU PEMBANTU'!E192</f>
        <v>0</v>
      </c>
      <c r="D191" s="93">
        <f>'BUKU PEMBANTU'!H192</f>
        <v>0</v>
      </c>
      <c r="E191" s="93">
        <f>'BUKU PEMBANTU'!K192</f>
        <v>0</v>
      </c>
      <c r="F191" s="97">
        <f>'BUKU PEMBANTU'!N192</f>
        <v>0</v>
      </c>
      <c r="G191" s="93">
        <f>'BUKU PEMBANTU'!Q192</f>
        <v>0</v>
      </c>
      <c r="H191" s="93">
        <f>'BUKU PEMBANTU'!T192</f>
        <v>0</v>
      </c>
      <c r="I191" s="97">
        <f>'BUKU PEMBANTU'!W192</f>
        <v>0</v>
      </c>
      <c r="J191" s="93">
        <f>'BUKU PEMBANTU'!Z192</f>
        <v>0</v>
      </c>
      <c r="K191" s="93">
        <f>'BUKU PEMBANTU'!AC192</f>
        <v>0</v>
      </c>
      <c r="L191" s="97">
        <f>'BUKU PEMBANTU'!AF192</f>
        <v>0</v>
      </c>
      <c r="M191" s="97">
        <f>'BUKU PEMBANTU'!AI192</f>
        <v>0</v>
      </c>
      <c r="N191" s="97">
        <f>'BUKU PEMBANTU'!AL192</f>
        <v>0</v>
      </c>
    </row>
    <row r="192" spans="1:14" x14ac:dyDescent="0.25">
      <c r="A192" s="93">
        <v>191</v>
      </c>
      <c r="B192" s="113" t="str">
        <f>'DAFTAR KODE PERSEDIAAN'!B196</f>
        <v>Nama Barang191</v>
      </c>
      <c r="C192" s="93">
        <f>'BUKU PEMBANTU'!E193</f>
        <v>0</v>
      </c>
      <c r="D192" s="93">
        <f>'BUKU PEMBANTU'!H193</f>
        <v>0</v>
      </c>
      <c r="E192" s="93">
        <f>'BUKU PEMBANTU'!K193</f>
        <v>0</v>
      </c>
      <c r="F192" s="97">
        <f>'BUKU PEMBANTU'!N193</f>
        <v>0</v>
      </c>
      <c r="G192" s="93">
        <f>'BUKU PEMBANTU'!Q193</f>
        <v>0</v>
      </c>
      <c r="H192" s="93">
        <f>'BUKU PEMBANTU'!T193</f>
        <v>0</v>
      </c>
      <c r="I192" s="97">
        <f>'BUKU PEMBANTU'!W193</f>
        <v>0</v>
      </c>
      <c r="J192" s="93">
        <f>'BUKU PEMBANTU'!Z193</f>
        <v>0</v>
      </c>
      <c r="K192" s="93">
        <f>'BUKU PEMBANTU'!AC193</f>
        <v>0</v>
      </c>
      <c r="L192" s="97">
        <f>'BUKU PEMBANTU'!AF193</f>
        <v>0</v>
      </c>
      <c r="M192" s="97">
        <f>'BUKU PEMBANTU'!AI193</f>
        <v>0</v>
      </c>
      <c r="N192" s="97">
        <f>'BUKU PEMBANTU'!AL193</f>
        <v>0</v>
      </c>
    </row>
    <row r="193" spans="1:14" x14ac:dyDescent="0.25">
      <c r="A193" s="93">
        <v>192</v>
      </c>
      <c r="B193" s="113" t="str">
        <f>'DAFTAR KODE PERSEDIAAN'!B197</f>
        <v>Nama Barang192</v>
      </c>
      <c r="C193" s="93">
        <f>'BUKU PEMBANTU'!E194</f>
        <v>0</v>
      </c>
      <c r="D193" s="93">
        <f>'BUKU PEMBANTU'!H194</f>
        <v>0</v>
      </c>
      <c r="E193" s="93">
        <f>'BUKU PEMBANTU'!K194</f>
        <v>0</v>
      </c>
      <c r="F193" s="97">
        <f>'BUKU PEMBANTU'!N194</f>
        <v>0</v>
      </c>
      <c r="G193" s="93">
        <f>'BUKU PEMBANTU'!Q194</f>
        <v>0</v>
      </c>
      <c r="H193" s="93">
        <f>'BUKU PEMBANTU'!T194</f>
        <v>0</v>
      </c>
      <c r="I193" s="97">
        <f>'BUKU PEMBANTU'!W194</f>
        <v>0</v>
      </c>
      <c r="J193" s="93">
        <f>'BUKU PEMBANTU'!Z194</f>
        <v>0</v>
      </c>
      <c r="K193" s="93">
        <f>'BUKU PEMBANTU'!AC194</f>
        <v>0</v>
      </c>
      <c r="L193" s="97">
        <f>'BUKU PEMBANTU'!AF194</f>
        <v>0</v>
      </c>
      <c r="M193" s="97">
        <f>'BUKU PEMBANTU'!AI194</f>
        <v>0</v>
      </c>
      <c r="N193" s="97">
        <f>'BUKU PEMBANTU'!AL194</f>
        <v>0</v>
      </c>
    </row>
    <row r="194" spans="1:14" x14ac:dyDescent="0.25">
      <c r="A194" s="93">
        <v>193</v>
      </c>
      <c r="B194" s="113" t="str">
        <f>'DAFTAR KODE PERSEDIAAN'!B198</f>
        <v>Nama Barang193</v>
      </c>
      <c r="C194" s="93">
        <f>'BUKU PEMBANTU'!E195</f>
        <v>0</v>
      </c>
      <c r="D194" s="93">
        <f>'BUKU PEMBANTU'!H195</f>
        <v>0</v>
      </c>
      <c r="E194" s="93">
        <f>'BUKU PEMBANTU'!K195</f>
        <v>0</v>
      </c>
      <c r="F194" s="97">
        <f>'BUKU PEMBANTU'!N195</f>
        <v>0</v>
      </c>
      <c r="G194" s="93">
        <f>'BUKU PEMBANTU'!Q195</f>
        <v>0</v>
      </c>
      <c r="H194" s="93">
        <f>'BUKU PEMBANTU'!T195</f>
        <v>0</v>
      </c>
      <c r="I194" s="97">
        <f>'BUKU PEMBANTU'!W195</f>
        <v>0</v>
      </c>
      <c r="J194" s="93">
        <f>'BUKU PEMBANTU'!Z195</f>
        <v>0</v>
      </c>
      <c r="K194" s="93">
        <f>'BUKU PEMBANTU'!AC195</f>
        <v>0</v>
      </c>
      <c r="L194" s="97">
        <f>'BUKU PEMBANTU'!AF195</f>
        <v>0</v>
      </c>
      <c r="M194" s="97">
        <f>'BUKU PEMBANTU'!AI195</f>
        <v>0</v>
      </c>
      <c r="N194" s="97">
        <f>'BUKU PEMBANTU'!AL195</f>
        <v>0</v>
      </c>
    </row>
    <row r="195" spans="1:14" x14ac:dyDescent="0.25">
      <c r="A195" s="93">
        <v>194</v>
      </c>
      <c r="B195" s="113" t="str">
        <f>'DAFTAR KODE PERSEDIAAN'!B199</f>
        <v>Nama Barang194</v>
      </c>
      <c r="C195" s="93">
        <f>'BUKU PEMBANTU'!E196</f>
        <v>0</v>
      </c>
      <c r="D195" s="93">
        <f>'BUKU PEMBANTU'!H196</f>
        <v>0</v>
      </c>
      <c r="E195" s="93">
        <f>'BUKU PEMBANTU'!K196</f>
        <v>0</v>
      </c>
      <c r="F195" s="97">
        <f>'BUKU PEMBANTU'!N196</f>
        <v>0</v>
      </c>
      <c r="G195" s="93">
        <f>'BUKU PEMBANTU'!Q196</f>
        <v>0</v>
      </c>
      <c r="H195" s="93">
        <f>'BUKU PEMBANTU'!T196</f>
        <v>0</v>
      </c>
      <c r="I195" s="97">
        <f>'BUKU PEMBANTU'!W196</f>
        <v>0</v>
      </c>
      <c r="J195" s="93">
        <f>'BUKU PEMBANTU'!Z196</f>
        <v>0</v>
      </c>
      <c r="K195" s="93">
        <f>'BUKU PEMBANTU'!AC196</f>
        <v>0</v>
      </c>
      <c r="L195" s="97">
        <f>'BUKU PEMBANTU'!AF196</f>
        <v>0</v>
      </c>
      <c r="M195" s="97">
        <f>'BUKU PEMBANTU'!AI196</f>
        <v>0</v>
      </c>
      <c r="N195" s="97">
        <f>'BUKU PEMBANTU'!AL196</f>
        <v>0</v>
      </c>
    </row>
    <row r="196" spans="1:14" x14ac:dyDescent="0.25">
      <c r="A196" s="93">
        <v>195</v>
      </c>
      <c r="B196" s="113" t="str">
        <f>'DAFTAR KODE PERSEDIAAN'!B200</f>
        <v>Nama Barang195</v>
      </c>
      <c r="C196" s="93">
        <f>'BUKU PEMBANTU'!E197</f>
        <v>0</v>
      </c>
      <c r="D196" s="93">
        <f>'BUKU PEMBANTU'!H197</f>
        <v>0</v>
      </c>
      <c r="E196" s="93">
        <f>'BUKU PEMBANTU'!K197</f>
        <v>0</v>
      </c>
      <c r="F196" s="97">
        <f>'BUKU PEMBANTU'!N197</f>
        <v>0</v>
      </c>
      <c r="G196" s="93">
        <f>'BUKU PEMBANTU'!Q197</f>
        <v>0</v>
      </c>
      <c r="H196" s="93">
        <f>'BUKU PEMBANTU'!T197</f>
        <v>0</v>
      </c>
      <c r="I196" s="97">
        <f>'BUKU PEMBANTU'!W197</f>
        <v>0</v>
      </c>
      <c r="J196" s="93">
        <f>'BUKU PEMBANTU'!Z197</f>
        <v>0</v>
      </c>
      <c r="K196" s="93">
        <f>'BUKU PEMBANTU'!AC197</f>
        <v>0</v>
      </c>
      <c r="L196" s="97">
        <f>'BUKU PEMBANTU'!AF197</f>
        <v>0</v>
      </c>
      <c r="M196" s="97">
        <f>'BUKU PEMBANTU'!AI197</f>
        <v>0</v>
      </c>
      <c r="N196" s="97">
        <f>'BUKU PEMBANTU'!AL197</f>
        <v>0</v>
      </c>
    </row>
    <row r="197" spans="1:14" x14ac:dyDescent="0.25">
      <c r="A197" s="93">
        <v>196</v>
      </c>
      <c r="B197" s="113" t="str">
        <f>'DAFTAR KODE PERSEDIAAN'!B201</f>
        <v>Nama Barang196</v>
      </c>
      <c r="C197" s="93">
        <f>'BUKU PEMBANTU'!E198</f>
        <v>0</v>
      </c>
      <c r="D197" s="93">
        <f>'BUKU PEMBANTU'!H198</f>
        <v>0</v>
      </c>
      <c r="E197" s="93">
        <f>'BUKU PEMBANTU'!K198</f>
        <v>0</v>
      </c>
      <c r="F197" s="97">
        <f>'BUKU PEMBANTU'!N198</f>
        <v>0</v>
      </c>
      <c r="G197" s="93">
        <f>'BUKU PEMBANTU'!Q198</f>
        <v>0</v>
      </c>
      <c r="H197" s="93">
        <f>'BUKU PEMBANTU'!T198</f>
        <v>0</v>
      </c>
      <c r="I197" s="97">
        <f>'BUKU PEMBANTU'!W198</f>
        <v>0</v>
      </c>
      <c r="J197" s="93">
        <f>'BUKU PEMBANTU'!Z198</f>
        <v>0</v>
      </c>
      <c r="K197" s="93">
        <f>'BUKU PEMBANTU'!AC198</f>
        <v>0</v>
      </c>
      <c r="L197" s="97">
        <f>'BUKU PEMBANTU'!AF198</f>
        <v>0</v>
      </c>
      <c r="M197" s="97">
        <f>'BUKU PEMBANTU'!AI198</f>
        <v>0</v>
      </c>
      <c r="N197" s="97">
        <f>'BUKU PEMBANTU'!AL198</f>
        <v>0</v>
      </c>
    </row>
    <row r="198" spans="1:14" x14ac:dyDescent="0.25">
      <c r="A198" s="93">
        <v>197</v>
      </c>
      <c r="B198" s="113" t="str">
        <f>'DAFTAR KODE PERSEDIAAN'!B202</f>
        <v>Nama Barang197</v>
      </c>
      <c r="C198" s="93">
        <f>'BUKU PEMBANTU'!E199</f>
        <v>0</v>
      </c>
      <c r="D198" s="93">
        <f>'BUKU PEMBANTU'!H199</f>
        <v>0</v>
      </c>
      <c r="E198" s="93">
        <f>'BUKU PEMBANTU'!K199</f>
        <v>0</v>
      </c>
      <c r="F198" s="97">
        <f>'BUKU PEMBANTU'!N199</f>
        <v>0</v>
      </c>
      <c r="G198" s="93">
        <f>'BUKU PEMBANTU'!Q199</f>
        <v>0</v>
      </c>
      <c r="H198" s="93">
        <f>'BUKU PEMBANTU'!T199</f>
        <v>0</v>
      </c>
      <c r="I198" s="97">
        <f>'BUKU PEMBANTU'!W199</f>
        <v>0</v>
      </c>
      <c r="J198" s="93">
        <f>'BUKU PEMBANTU'!Z199</f>
        <v>0</v>
      </c>
      <c r="K198" s="93">
        <f>'BUKU PEMBANTU'!AC199</f>
        <v>0</v>
      </c>
      <c r="L198" s="97">
        <f>'BUKU PEMBANTU'!AF199</f>
        <v>0</v>
      </c>
      <c r="M198" s="97">
        <f>'BUKU PEMBANTU'!AI199</f>
        <v>0</v>
      </c>
      <c r="N198" s="97">
        <f>'BUKU PEMBANTU'!AL199</f>
        <v>0</v>
      </c>
    </row>
    <row r="199" spans="1:14" x14ac:dyDescent="0.25">
      <c r="A199" s="93">
        <v>198</v>
      </c>
      <c r="B199" s="113" t="str">
        <f>'DAFTAR KODE PERSEDIAAN'!B203</f>
        <v>Nama Barang198</v>
      </c>
      <c r="C199" s="93">
        <f>'BUKU PEMBANTU'!E200</f>
        <v>0</v>
      </c>
      <c r="D199" s="93">
        <f>'BUKU PEMBANTU'!H200</f>
        <v>0</v>
      </c>
      <c r="E199" s="93">
        <f>'BUKU PEMBANTU'!K200</f>
        <v>0</v>
      </c>
      <c r="F199" s="97">
        <f>'BUKU PEMBANTU'!N200</f>
        <v>0</v>
      </c>
      <c r="G199" s="93">
        <f>'BUKU PEMBANTU'!Q200</f>
        <v>0</v>
      </c>
      <c r="H199" s="93">
        <f>'BUKU PEMBANTU'!T200</f>
        <v>0</v>
      </c>
      <c r="I199" s="97">
        <f>'BUKU PEMBANTU'!W200</f>
        <v>0</v>
      </c>
      <c r="J199" s="93">
        <f>'BUKU PEMBANTU'!Z200</f>
        <v>0</v>
      </c>
      <c r="K199" s="93">
        <f>'BUKU PEMBANTU'!AC200</f>
        <v>0</v>
      </c>
      <c r="L199" s="97">
        <f>'BUKU PEMBANTU'!AF200</f>
        <v>0</v>
      </c>
      <c r="M199" s="97">
        <f>'BUKU PEMBANTU'!AI200</f>
        <v>0</v>
      </c>
      <c r="N199" s="97">
        <f>'BUKU PEMBANTU'!AL200</f>
        <v>0</v>
      </c>
    </row>
    <row r="200" spans="1:14" x14ac:dyDescent="0.25">
      <c r="A200" s="93">
        <v>199</v>
      </c>
      <c r="B200" s="113" t="str">
        <f>'DAFTAR KODE PERSEDIAAN'!B204</f>
        <v>Nama Barang199</v>
      </c>
      <c r="C200" s="93">
        <f>'BUKU PEMBANTU'!E201</f>
        <v>0</v>
      </c>
      <c r="D200" s="93">
        <f>'BUKU PEMBANTU'!H201</f>
        <v>0</v>
      </c>
      <c r="E200" s="93">
        <f>'BUKU PEMBANTU'!K201</f>
        <v>0</v>
      </c>
      <c r="F200" s="97">
        <f>'BUKU PEMBANTU'!N201</f>
        <v>0</v>
      </c>
      <c r="G200" s="93">
        <f>'BUKU PEMBANTU'!Q201</f>
        <v>0</v>
      </c>
      <c r="H200" s="93">
        <f>'BUKU PEMBANTU'!T201</f>
        <v>0</v>
      </c>
      <c r="I200" s="97">
        <f>'BUKU PEMBANTU'!W201</f>
        <v>0</v>
      </c>
      <c r="J200" s="93">
        <f>'BUKU PEMBANTU'!Z201</f>
        <v>0</v>
      </c>
      <c r="K200" s="93">
        <f>'BUKU PEMBANTU'!AC201</f>
        <v>0</v>
      </c>
      <c r="L200" s="97">
        <f>'BUKU PEMBANTU'!AF201</f>
        <v>0</v>
      </c>
      <c r="M200" s="97">
        <f>'BUKU PEMBANTU'!AI201</f>
        <v>0</v>
      </c>
      <c r="N200" s="97">
        <f>'BUKU PEMBANTU'!AL201</f>
        <v>0</v>
      </c>
    </row>
    <row r="201" spans="1:14" x14ac:dyDescent="0.25">
      <c r="A201" s="93">
        <v>200</v>
      </c>
      <c r="B201" s="113" t="str">
        <f>'DAFTAR KODE PERSEDIAAN'!B205</f>
        <v>Nama Barang200</v>
      </c>
      <c r="C201" s="93">
        <f>'BUKU PEMBANTU'!E202</f>
        <v>0</v>
      </c>
      <c r="D201" s="93">
        <f>'BUKU PEMBANTU'!H202</f>
        <v>0</v>
      </c>
      <c r="E201" s="93">
        <f>'BUKU PEMBANTU'!K202</f>
        <v>0</v>
      </c>
      <c r="F201" s="97">
        <f>'BUKU PEMBANTU'!N202</f>
        <v>0</v>
      </c>
      <c r="G201" s="93">
        <f>'BUKU PEMBANTU'!Q202</f>
        <v>0</v>
      </c>
      <c r="H201" s="93">
        <f>'BUKU PEMBANTU'!T202</f>
        <v>0</v>
      </c>
      <c r="I201" s="97">
        <f>'BUKU PEMBANTU'!W202</f>
        <v>0</v>
      </c>
      <c r="J201" s="93">
        <f>'BUKU PEMBANTU'!Z202</f>
        <v>0</v>
      </c>
      <c r="K201" s="93">
        <f>'BUKU PEMBANTU'!AC202</f>
        <v>0</v>
      </c>
      <c r="L201" s="97">
        <f>'BUKU PEMBANTU'!AF202</f>
        <v>0</v>
      </c>
      <c r="M201" s="97">
        <f>'BUKU PEMBANTU'!AI202</f>
        <v>0</v>
      </c>
      <c r="N201" s="97">
        <f>'BUKU PEMBANTU'!AL202</f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PERSEDIAAN'!B45</f>
        <v>Nama Barang40</v>
      </c>
    </row>
    <row r="9" spans="1:12" x14ac:dyDescent="0.2">
      <c r="A9" s="42" t="s">
        <v>7</v>
      </c>
      <c r="B9" s="42" t="s">
        <v>2</v>
      </c>
      <c r="C9" s="62" t="str">
        <f>'DAFTAR KODE PERSEDIAAN'!C45</f>
        <v>a40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AWAL'!D45</f>
        <v>0</v>
      </c>
      <c r="H16" s="143">
        <f>'INPUT SALDO AWAL'!E45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L64"/>
  <sheetViews>
    <sheetView view="pageBreakPreview" topLeftCell="A31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PERSEDIAAN'!B46</f>
        <v>Nama Barang41</v>
      </c>
    </row>
    <row r="9" spans="1:12" x14ac:dyDescent="0.2">
      <c r="A9" s="42" t="s">
        <v>7</v>
      </c>
      <c r="B9" s="42" t="s">
        <v>2</v>
      </c>
      <c r="C9" s="62" t="str">
        <f>'DAFTAR KODE PERSEDIAAN'!C46</f>
        <v>a41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AWAL'!D46</f>
        <v>0</v>
      </c>
      <c r="H16" s="143">
        <f>'INPUT SALDO AWAL'!E46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3:C23"/>
    <mergeCell ref="B15:C15"/>
    <mergeCell ref="B19:C19"/>
    <mergeCell ref="B18:C18"/>
    <mergeCell ref="B16:C16"/>
    <mergeCell ref="B17:C17"/>
    <mergeCell ref="B20:C20"/>
    <mergeCell ref="B21:C21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5" orientation="landscape" horizontalDpi="4294967293" r:id="rId1"/>
  <headerFooter>
    <oddHeader>&amp;R47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L64"/>
  <sheetViews>
    <sheetView view="pageBreakPreview" topLeftCell="A31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PERSEDIAAN'!B47</f>
        <v>Nama Barang42</v>
      </c>
    </row>
    <row r="9" spans="1:12" x14ac:dyDescent="0.2">
      <c r="A9" s="42" t="s">
        <v>7</v>
      </c>
      <c r="B9" s="42" t="s">
        <v>2</v>
      </c>
      <c r="C9" s="62" t="str">
        <f>'DAFTAR KODE PERSEDIAAN'!C47</f>
        <v>a42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AWAL'!D47</f>
        <v>0</v>
      </c>
      <c r="H16" s="143">
        <f>'INPUT SALDO AWAL'!E47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20:C20"/>
    <mergeCell ref="B18:C18"/>
    <mergeCell ref="B16:C16"/>
    <mergeCell ref="B17:C17"/>
    <mergeCell ref="B19:C1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ageMargins left="0.51181102362204722" right="0.43307086614173229" top="0.43307086614173229" bottom="0.74803149606299213" header="0.31496062992125984" footer="0.31496062992125984"/>
  <pageSetup paperSize="256" scale="86" orientation="landscape" horizontalDpi="4294967293" r:id="rId1"/>
  <headerFooter>
    <oddHeader>&amp;R47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L64"/>
  <sheetViews>
    <sheetView view="pageBreakPreview" topLeftCell="A31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PERSEDIAAN'!B48</f>
        <v>Nama Barang43</v>
      </c>
    </row>
    <row r="9" spans="1:12" x14ac:dyDescent="0.2">
      <c r="A9" s="42" t="s">
        <v>7</v>
      </c>
      <c r="B9" s="42" t="s">
        <v>2</v>
      </c>
      <c r="C9" s="62" t="str">
        <f>'DAFTAR KODE PERSEDIAAN'!C48</f>
        <v>a43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AWAL'!D48</f>
        <v>0</v>
      </c>
      <c r="H16" s="143">
        <f>'INPUT SALDO AWAL'!E48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16:C16"/>
    <mergeCell ref="B17:C17"/>
    <mergeCell ref="B18:C18"/>
    <mergeCell ref="B20:C20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4" orientation="landscape" horizontalDpi="4294967293" r:id="rId1"/>
  <headerFooter>
    <oddHeader>&amp;R47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L64"/>
  <sheetViews>
    <sheetView view="pageBreakPreview" topLeftCell="A31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PERSEDIAAN'!B49</f>
        <v>Nama Barang44</v>
      </c>
    </row>
    <row r="9" spans="1:12" x14ac:dyDescent="0.2">
      <c r="A9" s="42" t="s">
        <v>7</v>
      </c>
      <c r="B9" s="42" t="s">
        <v>2</v>
      </c>
      <c r="C9" s="62" t="str">
        <f>'DAFTAR KODE PERSEDIAAN'!C49</f>
        <v>a44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AWAL'!D49</f>
        <v>0</v>
      </c>
      <c r="H16" s="143">
        <f>'INPUT SALDO AWAL'!E49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3:C23"/>
    <mergeCell ref="B15:C15"/>
    <mergeCell ref="B18:C18"/>
    <mergeCell ref="B16:C16"/>
    <mergeCell ref="B17:C17"/>
    <mergeCell ref="B22:C22"/>
    <mergeCell ref="F13:F14"/>
    <mergeCell ref="G13:G14"/>
    <mergeCell ref="B21:C21"/>
    <mergeCell ref="B19:C19"/>
    <mergeCell ref="B20:C20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51:C51"/>
    <mergeCell ref="B52:C52"/>
    <mergeCell ref="B53:C53"/>
    <mergeCell ref="B44:C44"/>
    <mergeCell ref="B47:C47"/>
    <mergeCell ref="B48:C48"/>
    <mergeCell ref="B49:C49"/>
    <mergeCell ref="B50:C50"/>
    <mergeCell ref="B46:C46"/>
    <mergeCell ref="B45:C45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79" orientation="landscape" horizontalDpi="4294967293" r:id="rId1"/>
  <headerFooter>
    <oddHeader>&amp;R47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PERSEDIAAN'!B50</f>
        <v>Nama Barang45</v>
      </c>
    </row>
    <row r="9" spans="1:12" x14ac:dyDescent="0.2">
      <c r="A9" s="42" t="s">
        <v>7</v>
      </c>
      <c r="B9" s="42" t="s">
        <v>2</v>
      </c>
      <c r="C9" s="62" t="str">
        <f>'DAFTAR KODE PERSEDIAAN'!C50</f>
        <v>a45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AWAL'!D50</f>
        <v>0</v>
      </c>
      <c r="H16" s="143">
        <f>'INPUT SALDO AWAL'!E50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3:C23"/>
    <mergeCell ref="B15:C15"/>
    <mergeCell ref="B20:C20"/>
    <mergeCell ref="B18:C18"/>
    <mergeCell ref="B16:C16"/>
    <mergeCell ref="B17:C17"/>
    <mergeCell ref="B19:C19"/>
    <mergeCell ref="B21:C21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5" orientation="landscape" horizontalDpi="4294967293" r:id="rId1"/>
  <headerFooter>
    <oddHeader>&amp;R47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L64"/>
  <sheetViews>
    <sheetView view="pageBreakPreview" topLeftCell="A31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PERSEDIAAN'!B51</f>
        <v>Nama Barang46</v>
      </c>
    </row>
    <row r="9" spans="1:12" x14ac:dyDescent="0.2">
      <c r="A9" s="42" t="s">
        <v>7</v>
      </c>
      <c r="B9" s="42" t="s">
        <v>2</v>
      </c>
      <c r="C9" s="62" t="str">
        <f>'DAFTAR KODE PERSEDIAAN'!C51</f>
        <v>a46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AWAL'!D51</f>
        <v>0</v>
      </c>
      <c r="H16" s="143">
        <f>'INPUT SALDO AWAL'!E51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PERSEDIAAN'!B52</f>
        <v>Nama Barang47</v>
      </c>
    </row>
    <row r="9" spans="1:12" x14ac:dyDescent="0.2">
      <c r="A9" s="42" t="s">
        <v>7</v>
      </c>
      <c r="B9" s="42" t="s">
        <v>2</v>
      </c>
      <c r="C9" s="62" t="str">
        <f>'DAFTAR KODE PERSEDIAAN'!C52</f>
        <v>a47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AWAL'!D52</f>
        <v>0</v>
      </c>
      <c r="H16" s="143">
        <f>'INPUT SALDO AWAL'!E52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L64"/>
  <sheetViews>
    <sheetView view="pageBreakPreview" topLeftCell="A43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PERSEDIAAN'!B53</f>
        <v>Nama Barang48</v>
      </c>
    </row>
    <row r="9" spans="1:12" x14ac:dyDescent="0.2">
      <c r="A9" s="42" t="s">
        <v>7</v>
      </c>
      <c r="B9" s="42" t="s">
        <v>2</v>
      </c>
      <c r="C9" s="62" t="str">
        <f>'DAFTAR KODE PERSEDIAAN'!C53</f>
        <v>a48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AWAL'!D53</f>
        <v>0</v>
      </c>
      <c r="H16" s="143">
        <f>'INPUT SALDO AWAL'!E53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20:C20"/>
    <mergeCell ref="B16:C16"/>
    <mergeCell ref="B17:C17"/>
    <mergeCell ref="B18:C1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6" orientation="landscape" horizontalDpi="4294967293" r:id="rId1"/>
  <headerFooter>
    <oddHeader>&amp;R47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PERSEDIAAN'!B54</f>
        <v>Nama Barang49</v>
      </c>
    </row>
    <row r="9" spans="1:12" x14ac:dyDescent="0.2">
      <c r="A9" s="42" t="s">
        <v>7</v>
      </c>
      <c r="B9" s="42" t="s">
        <v>2</v>
      </c>
      <c r="C9" s="62" t="str">
        <f>'DAFTAR KODE PERSEDIAAN'!C54</f>
        <v>a49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AWAL'!D54</f>
        <v>0</v>
      </c>
      <c r="H16" s="143">
        <f>'INPUT SALDO AWAL'!E54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F13:F14"/>
    <mergeCell ref="G13:G14"/>
    <mergeCell ref="B23:C23"/>
    <mergeCell ref="B15:C15"/>
    <mergeCell ref="B19:C19"/>
    <mergeCell ref="B20:C20"/>
    <mergeCell ref="B18:C18"/>
    <mergeCell ref="B16:C16"/>
    <mergeCell ref="B17:C17"/>
    <mergeCell ref="B21:C21"/>
    <mergeCell ref="B22:C22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7" orientation="landscape" horizontalDpi="4294967293" r:id="rId1"/>
  <headerFooter>
    <oddHeader>&amp;R47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1"/>
  <sheetViews>
    <sheetView zoomScale="80" zoomScaleNormal="80" workbookViewId="0">
      <pane xSplit="2" ySplit="1" topLeftCell="C2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5" x14ac:dyDescent="0.25"/>
  <cols>
    <col min="1" max="1" width="5.140625" style="91" bestFit="1" customWidth="1"/>
    <col min="2" max="2" width="37.28515625" style="99" bestFit="1" customWidth="1"/>
    <col min="3" max="3" width="11.42578125" style="99" bestFit="1" customWidth="1"/>
    <col min="4" max="4" width="13.42578125" style="99" bestFit="1" customWidth="1"/>
    <col min="5" max="5" width="9.42578125" style="99" bestFit="1" customWidth="1"/>
    <col min="6" max="6" width="8.140625" style="99" bestFit="1" customWidth="1"/>
    <col min="7" max="7" width="5.28515625" style="99" bestFit="1" customWidth="1"/>
    <col min="8" max="8" width="6.5703125" style="99" bestFit="1" customWidth="1"/>
    <col min="9" max="9" width="6.28515625" style="104" bestFit="1" customWidth="1"/>
    <col min="10" max="10" width="12.5703125" style="104" bestFit="1" customWidth="1"/>
    <col min="11" max="11" width="16" style="104" bestFit="1" customWidth="1"/>
    <col min="12" max="12" width="12.85546875" style="99" bestFit="1" customWidth="1"/>
    <col min="13" max="13" width="14.85546875" style="104" bestFit="1" customWidth="1"/>
    <col min="14" max="14" width="14.7109375" style="99" bestFit="1" customWidth="1"/>
    <col min="15" max="15" width="6.5703125" style="99" customWidth="1"/>
    <col min="16" max="16384" width="9.140625" style="99"/>
  </cols>
  <sheetData>
    <row r="1" spans="1:15" s="91" customFormat="1" ht="15.75" customHeight="1" x14ac:dyDescent="0.25">
      <c r="A1" s="89" t="s">
        <v>50</v>
      </c>
      <c r="B1" s="89" t="s">
        <v>6</v>
      </c>
      <c r="C1" s="116" t="s">
        <v>67</v>
      </c>
      <c r="D1" s="116" t="s">
        <v>68</v>
      </c>
      <c r="E1" s="116" t="s">
        <v>69</v>
      </c>
      <c r="F1" s="116" t="s">
        <v>70</v>
      </c>
      <c r="G1" s="116" t="s">
        <v>71</v>
      </c>
      <c r="H1" s="89" t="s">
        <v>72</v>
      </c>
      <c r="I1" s="116" t="s">
        <v>73</v>
      </c>
      <c r="J1" s="116" t="s">
        <v>74</v>
      </c>
      <c r="K1" s="116" t="s">
        <v>75</v>
      </c>
      <c r="L1" s="116" t="s">
        <v>76</v>
      </c>
      <c r="M1" s="116" t="s">
        <v>77</v>
      </c>
      <c r="N1" s="116" t="s">
        <v>78</v>
      </c>
      <c r="O1" s="90"/>
    </row>
    <row r="2" spans="1:15" ht="15.75" x14ac:dyDescent="0.25">
      <c r="A2" s="93">
        <v>1</v>
      </c>
      <c r="B2" s="113" t="str">
        <f>'DAFTAR KODE PERSEDIAAN'!B6</f>
        <v>a</v>
      </c>
      <c r="C2" s="96">
        <f>'BUKU PEMBANTU'!F3</f>
        <v>1</v>
      </c>
      <c r="D2" s="96">
        <f>'BUKU PEMBANTU'!I3</f>
        <v>2</v>
      </c>
      <c r="E2" s="96">
        <f>'BUKU PEMBANTU'!L3</f>
        <v>3</v>
      </c>
      <c r="F2" s="93">
        <f>'BUKU PEMBANTU'!O3</f>
        <v>2</v>
      </c>
      <c r="G2" s="93">
        <f>'BUKU PEMBANTU'!R3</f>
        <v>1</v>
      </c>
      <c r="H2" s="93">
        <f>'BUKU PEMBANTU'!U3</f>
        <v>1</v>
      </c>
      <c r="I2" s="93">
        <f>'BUKU PEMBANTU'!X3</f>
        <v>5</v>
      </c>
      <c r="J2" s="93">
        <f>'BUKU PEMBANTU'!AA3</f>
        <v>3</v>
      </c>
      <c r="K2" s="93">
        <f>'BUKU PEMBANTU'!AD3</f>
        <v>0</v>
      </c>
      <c r="L2" s="98">
        <f>'BUKU PEMBANTU'!AG3</f>
        <v>0</v>
      </c>
      <c r="M2" s="93">
        <f>'BUKU PEMBANTU'!AJ3</f>
        <v>5</v>
      </c>
      <c r="N2" s="98">
        <f>'BUKU PEMBANTU'!AM3</f>
        <v>0</v>
      </c>
      <c r="O2" s="92"/>
    </row>
    <row r="3" spans="1:15" ht="15.75" x14ac:dyDescent="0.25">
      <c r="A3" s="93">
        <v>2</v>
      </c>
      <c r="B3" s="113" t="str">
        <f>'DAFTAR KODE PERSEDIAAN'!B7</f>
        <v>b</v>
      </c>
      <c r="C3" s="96">
        <f>'BUKU PEMBANTU'!F4</f>
        <v>0</v>
      </c>
      <c r="D3" s="96">
        <f>'BUKU PEMBANTU'!I4</f>
        <v>0</v>
      </c>
      <c r="E3" s="96">
        <f>'BUKU PEMBANTU'!L4</f>
        <v>1</v>
      </c>
      <c r="F3" s="93">
        <f>'BUKU PEMBANTU'!O4</f>
        <v>1</v>
      </c>
      <c r="G3" s="93">
        <f>'BUKU PEMBANTU'!R4</f>
        <v>0</v>
      </c>
      <c r="H3" s="93">
        <f>'BUKU PEMBANTU'!U4</f>
        <v>0</v>
      </c>
      <c r="I3" s="93">
        <f>'BUKU PEMBANTU'!X4</f>
        <v>1</v>
      </c>
      <c r="J3" s="93">
        <f>'BUKU PEMBANTU'!AA4</f>
        <v>2</v>
      </c>
      <c r="K3" s="93">
        <f>'BUKU PEMBANTU'!AD4</f>
        <v>1</v>
      </c>
      <c r="L3" s="98">
        <f>'BUKU PEMBANTU'!AG4</f>
        <v>0</v>
      </c>
      <c r="M3" s="93">
        <f>'BUKU PEMBANTU'!AJ4</f>
        <v>0</v>
      </c>
      <c r="N3" s="98">
        <f>'BUKU PEMBANTU'!AM4</f>
        <v>2</v>
      </c>
      <c r="O3" s="92"/>
    </row>
    <row r="4" spans="1:15" ht="15.75" x14ac:dyDescent="0.25">
      <c r="A4" s="93">
        <v>3</v>
      </c>
      <c r="B4" s="113" t="str">
        <f>'DAFTAR KODE PERSEDIAAN'!B8</f>
        <v>c</v>
      </c>
      <c r="C4" s="96">
        <f>'BUKU PEMBANTU'!F5</f>
        <v>3</v>
      </c>
      <c r="D4" s="96">
        <f>'BUKU PEMBANTU'!I5</f>
        <v>2</v>
      </c>
      <c r="E4" s="96">
        <f>'BUKU PEMBANTU'!L5</f>
        <v>3</v>
      </c>
      <c r="F4" s="93">
        <f>'BUKU PEMBANTU'!O5</f>
        <v>0</v>
      </c>
      <c r="G4" s="93">
        <f>'BUKU PEMBANTU'!R5</f>
        <v>0</v>
      </c>
      <c r="H4" s="93">
        <f>'BUKU PEMBANTU'!U5</f>
        <v>0</v>
      </c>
      <c r="I4" s="93">
        <f>'BUKU PEMBANTU'!X5</f>
        <v>5</v>
      </c>
      <c r="J4" s="93">
        <f>'BUKU PEMBANTU'!AA5</f>
        <v>0</v>
      </c>
      <c r="K4" s="93">
        <f>'BUKU PEMBANTU'!AD5</f>
        <v>1</v>
      </c>
      <c r="L4" s="98">
        <f>'BUKU PEMBANTU'!AG5</f>
        <v>0</v>
      </c>
      <c r="M4" s="93">
        <f>'BUKU PEMBANTU'!AJ5</f>
        <v>0</v>
      </c>
      <c r="N4" s="98">
        <f>'BUKU PEMBANTU'!AM5</f>
        <v>0</v>
      </c>
      <c r="O4" s="92"/>
    </row>
    <row r="5" spans="1:15" ht="15.75" x14ac:dyDescent="0.25">
      <c r="A5" s="93">
        <v>4</v>
      </c>
      <c r="B5" s="113" t="str">
        <f>'DAFTAR KODE PERSEDIAAN'!B9</f>
        <v>Nama Barang4</v>
      </c>
      <c r="C5" s="96">
        <f>'BUKU PEMBANTU'!F6</f>
        <v>0</v>
      </c>
      <c r="D5" s="96">
        <f>'BUKU PEMBANTU'!I6</f>
        <v>0</v>
      </c>
      <c r="E5" s="96">
        <f>'BUKU PEMBANTU'!L6</f>
        <v>0</v>
      </c>
      <c r="F5" s="93">
        <f>'BUKU PEMBANTU'!O6</f>
        <v>0</v>
      </c>
      <c r="G5" s="93">
        <f>'BUKU PEMBANTU'!R6</f>
        <v>0</v>
      </c>
      <c r="H5" s="93">
        <f>'BUKU PEMBANTU'!U6</f>
        <v>0</v>
      </c>
      <c r="I5" s="93">
        <f>'BUKU PEMBANTU'!X6</f>
        <v>0</v>
      </c>
      <c r="J5" s="93">
        <f>'BUKU PEMBANTU'!AA6</f>
        <v>0</v>
      </c>
      <c r="K5" s="93">
        <f>'BUKU PEMBANTU'!AD6</f>
        <v>0</v>
      </c>
      <c r="L5" s="98">
        <f>'BUKU PEMBANTU'!AG6</f>
        <v>0</v>
      </c>
      <c r="M5" s="93">
        <f>'BUKU PEMBANTU'!AJ6</f>
        <v>0</v>
      </c>
      <c r="N5" s="98">
        <f>'BUKU PEMBANTU'!AM6</f>
        <v>0</v>
      </c>
      <c r="O5" s="92"/>
    </row>
    <row r="6" spans="1:15" ht="15.75" x14ac:dyDescent="0.25">
      <c r="A6" s="93">
        <v>5</v>
      </c>
      <c r="B6" s="113" t="str">
        <f>'DAFTAR KODE PERSEDIAAN'!B10</f>
        <v>Nama Barang5</v>
      </c>
      <c r="C6" s="96">
        <f>'BUKU PEMBANTU'!F7</f>
        <v>0</v>
      </c>
      <c r="D6" s="96">
        <f>'BUKU PEMBANTU'!I7</f>
        <v>0</v>
      </c>
      <c r="E6" s="96">
        <f>'BUKU PEMBANTU'!L7</f>
        <v>0</v>
      </c>
      <c r="F6" s="93">
        <f>'BUKU PEMBANTU'!O7</f>
        <v>0</v>
      </c>
      <c r="G6" s="93">
        <f>'BUKU PEMBANTU'!R7</f>
        <v>0</v>
      </c>
      <c r="H6" s="93">
        <f>'BUKU PEMBANTU'!U7</f>
        <v>0</v>
      </c>
      <c r="I6" s="93">
        <f>'BUKU PEMBANTU'!X7</f>
        <v>5</v>
      </c>
      <c r="J6" s="93">
        <f>'BUKU PEMBANTU'!AA7</f>
        <v>0</v>
      </c>
      <c r="K6" s="93">
        <f>'BUKU PEMBANTU'!AD7</f>
        <v>0</v>
      </c>
      <c r="L6" s="98">
        <f>'BUKU PEMBANTU'!AG7</f>
        <v>0</v>
      </c>
      <c r="M6" s="93">
        <f>'BUKU PEMBANTU'!AJ7</f>
        <v>0</v>
      </c>
      <c r="N6" s="98">
        <f>'BUKU PEMBANTU'!AM7</f>
        <v>0</v>
      </c>
      <c r="O6" s="92"/>
    </row>
    <row r="7" spans="1:15" ht="15.75" x14ac:dyDescent="0.25">
      <c r="A7" s="93">
        <v>6</v>
      </c>
      <c r="B7" s="113" t="str">
        <f>'DAFTAR KODE PERSEDIAAN'!B11</f>
        <v>Nama Barang6</v>
      </c>
      <c r="C7" s="96">
        <f>'BUKU PEMBANTU'!F8</f>
        <v>0</v>
      </c>
      <c r="D7" s="96">
        <f>'BUKU PEMBANTU'!I8</f>
        <v>0</v>
      </c>
      <c r="E7" s="96">
        <f>'BUKU PEMBANTU'!L8</f>
        <v>0</v>
      </c>
      <c r="F7" s="93">
        <f>'BUKU PEMBANTU'!O8</f>
        <v>0</v>
      </c>
      <c r="G7" s="93">
        <f>'BUKU PEMBANTU'!R8</f>
        <v>0</v>
      </c>
      <c r="H7" s="93">
        <f>'BUKU PEMBANTU'!U8</f>
        <v>0</v>
      </c>
      <c r="I7" s="93">
        <f>'BUKU PEMBANTU'!X8</f>
        <v>10</v>
      </c>
      <c r="J7" s="93">
        <f>'BUKU PEMBANTU'!AA8</f>
        <v>0</v>
      </c>
      <c r="K7" s="93">
        <f>'BUKU PEMBANTU'!AD8</f>
        <v>0</v>
      </c>
      <c r="L7" s="98">
        <f>'BUKU PEMBANTU'!AG8</f>
        <v>0</v>
      </c>
      <c r="M7" s="93">
        <f>'BUKU PEMBANTU'!AJ8</f>
        <v>6</v>
      </c>
      <c r="N7" s="98">
        <f>'BUKU PEMBANTU'!AM8</f>
        <v>1</v>
      </c>
      <c r="O7" s="92"/>
    </row>
    <row r="8" spans="1:15" ht="15.75" x14ac:dyDescent="0.25">
      <c r="A8" s="93">
        <v>7</v>
      </c>
      <c r="B8" s="113" t="str">
        <f>'DAFTAR KODE PERSEDIAAN'!B12</f>
        <v>Nama Barang7</v>
      </c>
      <c r="C8" s="96">
        <f>'BUKU PEMBANTU'!F9</f>
        <v>1</v>
      </c>
      <c r="D8" s="96">
        <f>'BUKU PEMBANTU'!I9</f>
        <v>0</v>
      </c>
      <c r="E8" s="96">
        <f>'BUKU PEMBANTU'!L9</f>
        <v>0</v>
      </c>
      <c r="F8" s="93">
        <f>'BUKU PEMBANTU'!O9</f>
        <v>0</v>
      </c>
      <c r="G8" s="93">
        <f>'BUKU PEMBANTU'!R9</f>
        <v>0</v>
      </c>
      <c r="H8" s="93">
        <f>'BUKU PEMBANTU'!U9</f>
        <v>1</v>
      </c>
      <c r="I8" s="93">
        <f>'BUKU PEMBANTU'!X9</f>
        <v>18</v>
      </c>
      <c r="J8" s="93">
        <f>'BUKU PEMBANTU'!AA9</f>
        <v>0</v>
      </c>
      <c r="K8" s="93">
        <f>'BUKU PEMBANTU'!AD9</f>
        <v>1</v>
      </c>
      <c r="L8" s="98">
        <f>'BUKU PEMBANTU'!AG9</f>
        <v>0</v>
      </c>
      <c r="M8" s="93">
        <f>'BUKU PEMBANTU'!AJ9</f>
        <v>0</v>
      </c>
      <c r="N8" s="98">
        <f>'BUKU PEMBANTU'!AM9</f>
        <v>0</v>
      </c>
      <c r="O8" s="92"/>
    </row>
    <row r="9" spans="1:15" ht="15.75" x14ac:dyDescent="0.25">
      <c r="A9" s="93">
        <v>8</v>
      </c>
      <c r="B9" s="113" t="str">
        <f>'DAFTAR KODE PERSEDIAAN'!B13</f>
        <v>Nama Barang8</v>
      </c>
      <c r="C9" s="96">
        <f>'BUKU PEMBANTU'!F10</f>
        <v>0</v>
      </c>
      <c r="D9" s="96">
        <f>'BUKU PEMBANTU'!I10</f>
        <v>0</v>
      </c>
      <c r="E9" s="96">
        <f>'BUKU PEMBANTU'!L10</f>
        <v>0</v>
      </c>
      <c r="F9" s="93">
        <f>'BUKU PEMBANTU'!O10</f>
        <v>0</v>
      </c>
      <c r="G9" s="93">
        <f>'BUKU PEMBANTU'!R10</f>
        <v>0</v>
      </c>
      <c r="H9" s="93">
        <f>'BUKU PEMBANTU'!U10</f>
        <v>0</v>
      </c>
      <c r="I9" s="93">
        <f>'BUKU PEMBANTU'!X10</f>
        <v>3</v>
      </c>
      <c r="J9" s="93">
        <f>'BUKU PEMBANTU'!AA10</f>
        <v>0</v>
      </c>
      <c r="K9" s="93">
        <f>'BUKU PEMBANTU'!AD10</f>
        <v>0</v>
      </c>
      <c r="L9" s="98">
        <f>'BUKU PEMBANTU'!AG10</f>
        <v>0</v>
      </c>
      <c r="M9" s="93">
        <f>'BUKU PEMBANTU'!AJ10</f>
        <v>1</v>
      </c>
      <c r="N9" s="98">
        <f>'BUKU PEMBANTU'!AM10</f>
        <v>0</v>
      </c>
      <c r="O9" s="92"/>
    </row>
    <row r="10" spans="1:15" ht="15.75" x14ac:dyDescent="0.25">
      <c r="A10" s="93">
        <v>9</v>
      </c>
      <c r="B10" s="113" t="str">
        <f>'DAFTAR KODE PERSEDIAAN'!B14</f>
        <v>Nama Barang9</v>
      </c>
      <c r="C10" s="96">
        <f>'BUKU PEMBANTU'!F11</f>
        <v>2</v>
      </c>
      <c r="D10" s="96">
        <f>'BUKU PEMBANTU'!I11</f>
        <v>1</v>
      </c>
      <c r="E10" s="96">
        <f>'BUKU PEMBANTU'!L11</f>
        <v>0</v>
      </c>
      <c r="F10" s="93">
        <f>'BUKU PEMBANTU'!O11</f>
        <v>4</v>
      </c>
      <c r="G10" s="93">
        <f>'BUKU PEMBANTU'!R11</f>
        <v>0</v>
      </c>
      <c r="H10" s="93">
        <f>'BUKU PEMBANTU'!U11</f>
        <v>3</v>
      </c>
      <c r="I10" s="93">
        <f>'BUKU PEMBANTU'!X11</f>
        <v>1</v>
      </c>
      <c r="J10" s="93">
        <f>'BUKU PEMBANTU'!AA11</f>
        <v>0</v>
      </c>
      <c r="K10" s="93">
        <f>'BUKU PEMBANTU'!AD11</f>
        <v>0</v>
      </c>
      <c r="L10" s="98">
        <f>'BUKU PEMBANTU'!AG11</f>
        <v>0</v>
      </c>
      <c r="M10" s="93">
        <f>'BUKU PEMBANTU'!AJ11</f>
        <v>13</v>
      </c>
      <c r="N10" s="98">
        <f>'BUKU PEMBANTU'!AM11</f>
        <v>0</v>
      </c>
      <c r="O10" s="92"/>
    </row>
    <row r="11" spans="1:15" ht="15.75" x14ac:dyDescent="0.25">
      <c r="A11" s="93">
        <v>10</v>
      </c>
      <c r="B11" s="113" t="str">
        <f>'DAFTAR KODE PERSEDIAAN'!B15</f>
        <v>Nama Barang10</v>
      </c>
      <c r="C11" s="96">
        <f>'BUKU PEMBANTU'!F12</f>
        <v>0</v>
      </c>
      <c r="D11" s="96">
        <f>'BUKU PEMBANTU'!I12</f>
        <v>2</v>
      </c>
      <c r="E11" s="96">
        <f>'BUKU PEMBANTU'!L12</f>
        <v>0</v>
      </c>
      <c r="F11" s="93">
        <f>'BUKU PEMBANTU'!O12</f>
        <v>2</v>
      </c>
      <c r="G11" s="93">
        <f>'BUKU PEMBANTU'!R12</f>
        <v>2</v>
      </c>
      <c r="H11" s="93">
        <f>'BUKU PEMBANTU'!U12</f>
        <v>1</v>
      </c>
      <c r="I11" s="93">
        <f>'BUKU PEMBANTU'!X12</f>
        <v>2</v>
      </c>
      <c r="J11" s="93">
        <f>'BUKU PEMBANTU'!AA12</f>
        <v>2</v>
      </c>
      <c r="K11" s="93">
        <f>'BUKU PEMBANTU'!AD12</f>
        <v>1</v>
      </c>
      <c r="L11" s="98">
        <f>'BUKU PEMBANTU'!AG12</f>
        <v>0</v>
      </c>
      <c r="M11" s="93">
        <f>'BUKU PEMBANTU'!AJ12</f>
        <v>2</v>
      </c>
      <c r="N11" s="98">
        <f>'BUKU PEMBANTU'!AM12</f>
        <v>3</v>
      </c>
      <c r="O11" s="92"/>
    </row>
    <row r="12" spans="1:15" ht="15.75" x14ac:dyDescent="0.25">
      <c r="A12" s="93">
        <v>11</v>
      </c>
      <c r="B12" s="113" t="str">
        <f>'DAFTAR KODE PERSEDIAAN'!B16</f>
        <v>Nama Barang11</v>
      </c>
      <c r="C12" s="96">
        <f>'BUKU PEMBANTU'!F13</f>
        <v>1</v>
      </c>
      <c r="D12" s="96">
        <f>'BUKU PEMBANTU'!I13</f>
        <v>4</v>
      </c>
      <c r="E12" s="96">
        <f>'BUKU PEMBANTU'!L13</f>
        <v>0</v>
      </c>
      <c r="F12" s="93">
        <f>'BUKU PEMBANTU'!O13</f>
        <v>2</v>
      </c>
      <c r="G12" s="93">
        <f>'BUKU PEMBANTU'!R13</f>
        <v>0</v>
      </c>
      <c r="H12" s="93">
        <f>'BUKU PEMBANTU'!U13</f>
        <v>3</v>
      </c>
      <c r="I12" s="93">
        <f>'BUKU PEMBANTU'!X13</f>
        <v>0</v>
      </c>
      <c r="J12" s="93">
        <f>'BUKU PEMBANTU'!AA13</f>
        <v>0</v>
      </c>
      <c r="K12" s="93">
        <f>'BUKU PEMBANTU'!AD13</f>
        <v>0</v>
      </c>
      <c r="L12" s="98">
        <f>'BUKU PEMBANTU'!AG13</f>
        <v>0</v>
      </c>
      <c r="M12" s="93">
        <f>'BUKU PEMBANTU'!AJ13</f>
        <v>3</v>
      </c>
      <c r="N12" s="98">
        <f>'BUKU PEMBANTU'!AM13</f>
        <v>0</v>
      </c>
      <c r="O12" s="92"/>
    </row>
    <row r="13" spans="1:15" ht="15.75" x14ac:dyDescent="0.25">
      <c r="A13" s="93">
        <v>12</v>
      </c>
      <c r="B13" s="113" t="str">
        <f>'DAFTAR KODE PERSEDIAAN'!B17</f>
        <v>Nama Barang12</v>
      </c>
      <c r="C13" s="96">
        <f>'BUKU PEMBANTU'!F14</f>
        <v>0</v>
      </c>
      <c r="D13" s="96">
        <f>'BUKU PEMBANTU'!I14</f>
        <v>0</v>
      </c>
      <c r="E13" s="96">
        <f>'BUKU PEMBANTU'!L14</f>
        <v>0</v>
      </c>
      <c r="F13" s="93">
        <f>'BUKU PEMBANTU'!O14</f>
        <v>0</v>
      </c>
      <c r="G13" s="93">
        <f>'BUKU PEMBANTU'!R14</f>
        <v>0</v>
      </c>
      <c r="H13" s="93">
        <f>'BUKU PEMBANTU'!U14</f>
        <v>0</v>
      </c>
      <c r="I13" s="93">
        <f>'BUKU PEMBANTU'!X14</f>
        <v>1</v>
      </c>
      <c r="J13" s="93">
        <f>'BUKU PEMBANTU'!AA14</f>
        <v>0</v>
      </c>
      <c r="K13" s="93">
        <f>'BUKU PEMBANTU'!AD14</f>
        <v>0</v>
      </c>
      <c r="L13" s="98">
        <f>'BUKU PEMBANTU'!AG14</f>
        <v>0</v>
      </c>
      <c r="M13" s="93">
        <f>'BUKU PEMBANTU'!AJ14</f>
        <v>1</v>
      </c>
      <c r="N13" s="98">
        <f>'BUKU PEMBANTU'!AM14</f>
        <v>0</v>
      </c>
      <c r="O13" s="92"/>
    </row>
    <row r="14" spans="1:15" ht="15.75" x14ac:dyDescent="0.25">
      <c r="A14" s="93">
        <v>13</v>
      </c>
      <c r="B14" s="113" t="str">
        <f>'DAFTAR KODE PERSEDIAAN'!B18</f>
        <v>Nama Barang13</v>
      </c>
      <c r="C14" s="96">
        <f>'BUKU PEMBANTU'!F15</f>
        <v>0</v>
      </c>
      <c r="D14" s="96">
        <f>'BUKU PEMBANTU'!I15</f>
        <v>0</v>
      </c>
      <c r="E14" s="96">
        <f>'BUKU PEMBANTU'!L15</f>
        <v>0</v>
      </c>
      <c r="F14" s="93">
        <f>'BUKU PEMBANTU'!O15</f>
        <v>0</v>
      </c>
      <c r="G14" s="93">
        <f>'BUKU PEMBANTU'!R15</f>
        <v>0</v>
      </c>
      <c r="H14" s="93">
        <f>'BUKU PEMBANTU'!U15</f>
        <v>0</v>
      </c>
      <c r="I14" s="93">
        <f>'BUKU PEMBANTU'!X15</f>
        <v>0</v>
      </c>
      <c r="J14" s="93">
        <f>'BUKU PEMBANTU'!AA15</f>
        <v>0</v>
      </c>
      <c r="K14" s="93">
        <f>'BUKU PEMBANTU'!AD15</f>
        <v>0</v>
      </c>
      <c r="L14" s="98">
        <f>'BUKU PEMBANTU'!AG15</f>
        <v>0</v>
      </c>
      <c r="M14" s="93">
        <f>'BUKU PEMBANTU'!AJ15</f>
        <v>0</v>
      </c>
      <c r="N14" s="98">
        <f>'BUKU PEMBANTU'!AM15</f>
        <v>0</v>
      </c>
      <c r="O14" s="92"/>
    </row>
    <row r="15" spans="1:15" ht="15.75" x14ac:dyDescent="0.25">
      <c r="A15" s="93">
        <v>14</v>
      </c>
      <c r="B15" s="113" t="str">
        <f>'DAFTAR KODE PERSEDIAAN'!B19</f>
        <v>Nama Barang14</v>
      </c>
      <c r="C15" s="96">
        <f>'BUKU PEMBANTU'!F16</f>
        <v>0</v>
      </c>
      <c r="D15" s="96">
        <f>'BUKU PEMBANTU'!I16</f>
        <v>0</v>
      </c>
      <c r="E15" s="96">
        <f>'BUKU PEMBANTU'!L16</f>
        <v>0</v>
      </c>
      <c r="F15" s="93">
        <f>'BUKU PEMBANTU'!O16</f>
        <v>0</v>
      </c>
      <c r="G15" s="93">
        <f>'BUKU PEMBANTU'!R16</f>
        <v>0</v>
      </c>
      <c r="H15" s="93">
        <f>'BUKU PEMBANTU'!U16</f>
        <v>0</v>
      </c>
      <c r="I15" s="93">
        <f>'BUKU PEMBANTU'!X16</f>
        <v>0</v>
      </c>
      <c r="J15" s="93">
        <f>'BUKU PEMBANTU'!AA16</f>
        <v>0</v>
      </c>
      <c r="K15" s="93">
        <f>'BUKU PEMBANTU'!AD16</f>
        <v>0</v>
      </c>
      <c r="L15" s="98">
        <f>'BUKU PEMBANTU'!AG16</f>
        <v>0</v>
      </c>
      <c r="M15" s="93">
        <f>'BUKU PEMBANTU'!AJ16</f>
        <v>0</v>
      </c>
      <c r="N15" s="98">
        <f>'BUKU PEMBANTU'!AM16</f>
        <v>0</v>
      </c>
      <c r="O15" s="92"/>
    </row>
    <row r="16" spans="1:15" ht="15.75" x14ac:dyDescent="0.25">
      <c r="A16" s="93">
        <v>15</v>
      </c>
      <c r="B16" s="113" t="str">
        <f>'DAFTAR KODE PERSEDIAAN'!B20</f>
        <v>Nama Barang15</v>
      </c>
      <c r="C16" s="96">
        <f>'BUKU PEMBANTU'!F17</f>
        <v>10</v>
      </c>
      <c r="D16" s="96">
        <f>'BUKU PEMBANTU'!I17</f>
        <v>1</v>
      </c>
      <c r="E16" s="96">
        <f>'BUKU PEMBANTU'!L17</f>
        <v>0</v>
      </c>
      <c r="F16" s="93">
        <f>'BUKU PEMBANTU'!O17</f>
        <v>0</v>
      </c>
      <c r="G16" s="93">
        <f>'BUKU PEMBANTU'!R17</f>
        <v>0</v>
      </c>
      <c r="H16" s="93">
        <f>'BUKU PEMBANTU'!U17</f>
        <v>0</v>
      </c>
      <c r="I16" s="93">
        <f>'BUKU PEMBANTU'!X17</f>
        <v>0</v>
      </c>
      <c r="J16" s="93">
        <f>'BUKU PEMBANTU'!AA17</f>
        <v>0</v>
      </c>
      <c r="K16" s="93">
        <f>'BUKU PEMBANTU'!AD17</f>
        <v>0</v>
      </c>
      <c r="L16" s="98">
        <f>'BUKU PEMBANTU'!AG17</f>
        <v>0</v>
      </c>
      <c r="M16" s="93">
        <f>'BUKU PEMBANTU'!AJ17</f>
        <v>2</v>
      </c>
      <c r="N16" s="98">
        <f>'BUKU PEMBANTU'!AM17</f>
        <v>8</v>
      </c>
      <c r="O16" s="92"/>
    </row>
    <row r="17" spans="1:15" ht="15.75" x14ac:dyDescent="0.25">
      <c r="A17" s="93">
        <v>16</v>
      </c>
      <c r="B17" s="113" t="str">
        <f>'DAFTAR KODE PERSEDIAAN'!B21</f>
        <v>Nama Barang16</v>
      </c>
      <c r="C17" s="96">
        <f>'BUKU PEMBANTU'!F18</f>
        <v>2</v>
      </c>
      <c r="D17" s="96">
        <f>'BUKU PEMBANTU'!I18</f>
        <v>0</v>
      </c>
      <c r="E17" s="96">
        <f>'BUKU PEMBANTU'!L18</f>
        <v>0</v>
      </c>
      <c r="F17" s="93">
        <f>'BUKU PEMBANTU'!O18</f>
        <v>8</v>
      </c>
      <c r="G17" s="93">
        <f>'BUKU PEMBANTU'!R18</f>
        <v>0</v>
      </c>
      <c r="H17" s="93">
        <f>'BUKU PEMBANTU'!U18</f>
        <v>3</v>
      </c>
      <c r="I17" s="93">
        <f>'BUKU PEMBANTU'!X18</f>
        <v>3</v>
      </c>
      <c r="J17" s="93">
        <f>'BUKU PEMBANTU'!AA18</f>
        <v>0</v>
      </c>
      <c r="K17" s="93">
        <f>'BUKU PEMBANTU'!AD18</f>
        <v>0</v>
      </c>
      <c r="L17" s="98">
        <f>'BUKU PEMBANTU'!AG18</f>
        <v>0</v>
      </c>
      <c r="M17" s="93">
        <f>'BUKU PEMBANTU'!AJ18</f>
        <v>1</v>
      </c>
      <c r="N17" s="98">
        <f>'BUKU PEMBANTU'!AM18</f>
        <v>3</v>
      </c>
      <c r="O17" s="92"/>
    </row>
    <row r="18" spans="1:15" ht="15.75" x14ac:dyDescent="0.25">
      <c r="A18" s="93">
        <v>17</v>
      </c>
      <c r="B18" s="113" t="str">
        <f>'DAFTAR KODE PERSEDIAAN'!B22</f>
        <v>Nama Barang17</v>
      </c>
      <c r="C18" s="96">
        <f>'BUKU PEMBANTU'!F19</f>
        <v>0</v>
      </c>
      <c r="D18" s="96">
        <f>'BUKU PEMBANTU'!I19</f>
        <v>0</v>
      </c>
      <c r="E18" s="96">
        <f>'BUKU PEMBANTU'!L19</f>
        <v>0</v>
      </c>
      <c r="F18" s="93">
        <f>'BUKU PEMBANTU'!O19</f>
        <v>0</v>
      </c>
      <c r="G18" s="93">
        <f>'BUKU PEMBANTU'!R19</f>
        <v>0</v>
      </c>
      <c r="H18" s="93">
        <f>'BUKU PEMBANTU'!U19</f>
        <v>0</v>
      </c>
      <c r="I18" s="93">
        <f>'BUKU PEMBANTU'!X19</f>
        <v>0</v>
      </c>
      <c r="J18" s="93">
        <f>'BUKU PEMBANTU'!AA19</f>
        <v>0</v>
      </c>
      <c r="K18" s="93">
        <f>'BUKU PEMBANTU'!AD19</f>
        <v>0</v>
      </c>
      <c r="L18" s="98">
        <f>'BUKU PEMBANTU'!AG19</f>
        <v>0</v>
      </c>
      <c r="M18" s="93">
        <f>'BUKU PEMBANTU'!AJ19</f>
        <v>5</v>
      </c>
      <c r="N18" s="98">
        <f>'BUKU PEMBANTU'!AM19</f>
        <v>0</v>
      </c>
      <c r="O18" s="92"/>
    </row>
    <row r="19" spans="1:15" ht="15.75" x14ac:dyDescent="0.25">
      <c r="A19" s="93">
        <v>18</v>
      </c>
      <c r="B19" s="113" t="str">
        <f>'DAFTAR KODE PERSEDIAAN'!B23</f>
        <v>Nama Barang18</v>
      </c>
      <c r="C19" s="96">
        <f>'BUKU PEMBANTU'!F20</f>
        <v>0</v>
      </c>
      <c r="D19" s="96">
        <f>'BUKU PEMBANTU'!I20</f>
        <v>0</v>
      </c>
      <c r="E19" s="96">
        <f>'BUKU PEMBANTU'!L20</f>
        <v>0</v>
      </c>
      <c r="F19" s="93">
        <f>'BUKU PEMBANTU'!O20</f>
        <v>0</v>
      </c>
      <c r="G19" s="93">
        <f>'BUKU PEMBANTU'!R20</f>
        <v>0</v>
      </c>
      <c r="H19" s="93">
        <f>'BUKU PEMBANTU'!U20</f>
        <v>0</v>
      </c>
      <c r="I19" s="93">
        <f>'BUKU PEMBANTU'!X20</f>
        <v>0</v>
      </c>
      <c r="J19" s="93">
        <f>'BUKU PEMBANTU'!AA20</f>
        <v>4</v>
      </c>
      <c r="K19" s="93">
        <f>'BUKU PEMBANTU'!AD20</f>
        <v>1</v>
      </c>
      <c r="L19" s="98">
        <f>'BUKU PEMBANTU'!AG20</f>
        <v>0</v>
      </c>
      <c r="M19" s="93">
        <f>'BUKU PEMBANTU'!AJ20</f>
        <v>4</v>
      </c>
      <c r="N19" s="98">
        <f>'BUKU PEMBANTU'!AM20</f>
        <v>0</v>
      </c>
      <c r="O19" s="92"/>
    </row>
    <row r="20" spans="1:15" ht="15.75" x14ac:dyDescent="0.25">
      <c r="A20" s="93">
        <v>19</v>
      </c>
      <c r="B20" s="113" t="str">
        <f>'DAFTAR KODE PERSEDIAAN'!B24</f>
        <v>Nama Barang19</v>
      </c>
      <c r="C20" s="96">
        <f>'BUKU PEMBANTU'!F21</f>
        <v>0</v>
      </c>
      <c r="D20" s="96">
        <f>'BUKU PEMBANTU'!I21</f>
        <v>0</v>
      </c>
      <c r="E20" s="96">
        <f>'BUKU PEMBANTU'!L21</f>
        <v>0</v>
      </c>
      <c r="F20" s="93">
        <f>'BUKU PEMBANTU'!O21</f>
        <v>9</v>
      </c>
      <c r="G20" s="93">
        <f>'BUKU PEMBANTU'!R21</f>
        <v>0</v>
      </c>
      <c r="H20" s="93">
        <f>'BUKU PEMBANTU'!U21</f>
        <v>0</v>
      </c>
      <c r="I20" s="93">
        <f>'BUKU PEMBANTU'!X21</f>
        <v>1</v>
      </c>
      <c r="J20" s="93">
        <f>'BUKU PEMBANTU'!AA21</f>
        <v>0</v>
      </c>
      <c r="K20" s="93">
        <f>'BUKU PEMBANTU'!AD21</f>
        <v>0</v>
      </c>
      <c r="L20" s="98">
        <f>'BUKU PEMBANTU'!AG21</f>
        <v>0</v>
      </c>
      <c r="M20" s="93">
        <f>'BUKU PEMBANTU'!AJ21</f>
        <v>5</v>
      </c>
      <c r="N20" s="98">
        <f>'BUKU PEMBANTU'!AM21</f>
        <v>0</v>
      </c>
      <c r="O20" s="92"/>
    </row>
    <row r="21" spans="1:15" ht="15.75" x14ac:dyDescent="0.25">
      <c r="A21" s="93">
        <v>20</v>
      </c>
      <c r="B21" s="113" t="str">
        <f>'DAFTAR KODE PERSEDIAAN'!B25</f>
        <v>Nama Barang20</v>
      </c>
      <c r="C21" s="96">
        <f>'BUKU PEMBANTU'!F22</f>
        <v>0</v>
      </c>
      <c r="D21" s="96">
        <f>'BUKU PEMBANTU'!I22</f>
        <v>0</v>
      </c>
      <c r="E21" s="96">
        <f>'BUKU PEMBANTU'!L22</f>
        <v>0</v>
      </c>
      <c r="F21" s="93">
        <f>'BUKU PEMBANTU'!O22</f>
        <v>0</v>
      </c>
      <c r="G21" s="93">
        <f>'BUKU PEMBANTU'!R22</f>
        <v>0</v>
      </c>
      <c r="H21" s="93">
        <f>'BUKU PEMBANTU'!U22</f>
        <v>0</v>
      </c>
      <c r="I21" s="93">
        <f>'BUKU PEMBANTU'!X22</f>
        <v>0</v>
      </c>
      <c r="J21" s="93">
        <f>'BUKU PEMBANTU'!AA22</f>
        <v>0</v>
      </c>
      <c r="K21" s="93">
        <f>'BUKU PEMBANTU'!AD22</f>
        <v>0</v>
      </c>
      <c r="L21" s="98">
        <f>'BUKU PEMBANTU'!AG22</f>
        <v>0</v>
      </c>
      <c r="M21" s="93">
        <f>'BUKU PEMBANTU'!AJ22</f>
        <v>0</v>
      </c>
      <c r="N21" s="98">
        <f>'BUKU PEMBANTU'!AM22</f>
        <v>0</v>
      </c>
      <c r="O21" s="92"/>
    </row>
    <row r="22" spans="1:15" ht="15.75" x14ac:dyDescent="0.25">
      <c r="A22" s="93">
        <v>21</v>
      </c>
      <c r="B22" s="113" t="str">
        <f>'DAFTAR KODE PERSEDIAAN'!B26</f>
        <v>Nama Barang21</v>
      </c>
      <c r="C22" s="96">
        <f>'BUKU PEMBANTU'!F23</f>
        <v>0</v>
      </c>
      <c r="D22" s="96">
        <f>'BUKU PEMBANTU'!I23</f>
        <v>0</v>
      </c>
      <c r="E22" s="96">
        <f>'BUKU PEMBANTU'!L23</f>
        <v>0</v>
      </c>
      <c r="F22" s="93">
        <f>'BUKU PEMBANTU'!O23</f>
        <v>0</v>
      </c>
      <c r="G22" s="93">
        <f>'BUKU PEMBANTU'!R23</f>
        <v>0</v>
      </c>
      <c r="H22" s="93">
        <f>'BUKU PEMBANTU'!U23</f>
        <v>0</v>
      </c>
      <c r="I22" s="93">
        <f>'BUKU PEMBANTU'!X23</f>
        <v>0</v>
      </c>
      <c r="J22" s="93">
        <f>'BUKU PEMBANTU'!AA23</f>
        <v>0</v>
      </c>
      <c r="K22" s="93">
        <f>'BUKU PEMBANTU'!AD23</f>
        <v>0</v>
      </c>
      <c r="L22" s="98">
        <f>'BUKU PEMBANTU'!AG23</f>
        <v>0</v>
      </c>
      <c r="M22" s="93">
        <f>'BUKU PEMBANTU'!AJ23</f>
        <v>0</v>
      </c>
      <c r="N22" s="98">
        <f>'BUKU PEMBANTU'!AM23</f>
        <v>0</v>
      </c>
      <c r="O22" s="92"/>
    </row>
    <row r="23" spans="1:15" ht="15.75" x14ac:dyDescent="0.25">
      <c r="A23" s="93">
        <v>22</v>
      </c>
      <c r="B23" s="113" t="str">
        <f>'DAFTAR KODE PERSEDIAAN'!B27</f>
        <v>Nama Barang22</v>
      </c>
      <c r="C23" s="96">
        <f>'BUKU PEMBANTU'!F24</f>
        <v>0</v>
      </c>
      <c r="D23" s="96">
        <f>'BUKU PEMBANTU'!I24</f>
        <v>0</v>
      </c>
      <c r="E23" s="96">
        <f>'BUKU PEMBANTU'!L24</f>
        <v>0</v>
      </c>
      <c r="F23" s="93">
        <f>'BUKU PEMBANTU'!O24</f>
        <v>1</v>
      </c>
      <c r="G23" s="93">
        <f>'BUKU PEMBANTU'!R24</f>
        <v>1</v>
      </c>
      <c r="H23" s="93">
        <f>'BUKU PEMBANTU'!U24</f>
        <v>0</v>
      </c>
      <c r="I23" s="93">
        <f>'BUKU PEMBANTU'!X24</f>
        <v>0</v>
      </c>
      <c r="J23" s="93">
        <f>'BUKU PEMBANTU'!AA24</f>
        <v>0</v>
      </c>
      <c r="K23" s="93">
        <f>'BUKU PEMBANTU'!AD24</f>
        <v>0</v>
      </c>
      <c r="L23" s="98">
        <f>'BUKU PEMBANTU'!AG24</f>
        <v>0</v>
      </c>
      <c r="M23" s="93">
        <f>'BUKU PEMBANTU'!AJ24</f>
        <v>0</v>
      </c>
      <c r="N23" s="98">
        <f>'BUKU PEMBANTU'!AM24</f>
        <v>0</v>
      </c>
      <c r="O23" s="92"/>
    </row>
    <row r="24" spans="1:15" ht="15.75" x14ac:dyDescent="0.25">
      <c r="A24" s="93">
        <v>23</v>
      </c>
      <c r="B24" s="113" t="str">
        <f>'DAFTAR KODE PERSEDIAAN'!B28</f>
        <v>Nama Barang23</v>
      </c>
      <c r="C24" s="96">
        <f>'BUKU PEMBANTU'!F25</f>
        <v>0</v>
      </c>
      <c r="D24" s="96">
        <f>'BUKU PEMBANTU'!I25</f>
        <v>1</v>
      </c>
      <c r="E24" s="96">
        <f>'BUKU PEMBANTU'!L25</f>
        <v>0</v>
      </c>
      <c r="F24" s="93">
        <f>'BUKU PEMBANTU'!O25</f>
        <v>4</v>
      </c>
      <c r="G24" s="93">
        <f>'BUKU PEMBANTU'!R25</f>
        <v>2</v>
      </c>
      <c r="H24" s="93">
        <f>'BUKU PEMBANTU'!U25</f>
        <v>8</v>
      </c>
      <c r="I24" s="93">
        <f>'BUKU PEMBANTU'!X25</f>
        <v>46</v>
      </c>
      <c r="J24" s="93">
        <f>'BUKU PEMBANTU'!AA25</f>
        <v>10</v>
      </c>
      <c r="K24" s="93">
        <f>'BUKU PEMBANTU'!AD25</f>
        <v>14</v>
      </c>
      <c r="L24" s="98">
        <f>'BUKU PEMBANTU'!AG25</f>
        <v>0</v>
      </c>
      <c r="M24" s="93">
        <f>'BUKU PEMBANTU'!AJ25</f>
        <v>10</v>
      </c>
      <c r="N24" s="98">
        <f>'BUKU PEMBANTU'!AM25</f>
        <v>40</v>
      </c>
      <c r="O24" s="92"/>
    </row>
    <row r="25" spans="1:15" ht="15.75" x14ac:dyDescent="0.25">
      <c r="A25" s="93">
        <v>24</v>
      </c>
      <c r="B25" s="113" t="str">
        <f>'DAFTAR KODE PERSEDIAAN'!B29</f>
        <v>Nama Barang24</v>
      </c>
      <c r="C25" s="96">
        <f>'BUKU PEMBANTU'!F26</f>
        <v>0</v>
      </c>
      <c r="D25" s="96">
        <f>'BUKU PEMBANTU'!I26</f>
        <v>3</v>
      </c>
      <c r="E25" s="96">
        <f>'BUKU PEMBANTU'!L26</f>
        <v>0</v>
      </c>
      <c r="F25" s="93">
        <f>'BUKU PEMBANTU'!O26</f>
        <v>2</v>
      </c>
      <c r="G25" s="93">
        <f>'BUKU PEMBANTU'!R26</f>
        <v>3</v>
      </c>
      <c r="H25" s="93">
        <f>'BUKU PEMBANTU'!U26</f>
        <v>18</v>
      </c>
      <c r="I25" s="93">
        <f>'BUKU PEMBANTU'!X26</f>
        <v>11</v>
      </c>
      <c r="J25" s="93">
        <f>'BUKU PEMBANTU'!AA26</f>
        <v>8</v>
      </c>
      <c r="K25" s="93">
        <f>'BUKU PEMBANTU'!AD26</f>
        <v>12</v>
      </c>
      <c r="L25" s="98">
        <f>'BUKU PEMBANTU'!AG26</f>
        <v>0</v>
      </c>
      <c r="M25" s="93">
        <f>'BUKU PEMBANTU'!AJ26</f>
        <v>4</v>
      </c>
      <c r="N25" s="98">
        <f>'BUKU PEMBANTU'!AM26</f>
        <v>0</v>
      </c>
      <c r="O25" s="92"/>
    </row>
    <row r="26" spans="1:15" ht="15.75" x14ac:dyDescent="0.25">
      <c r="A26" s="93">
        <v>25</v>
      </c>
      <c r="B26" s="113" t="str">
        <f>'DAFTAR KODE PERSEDIAAN'!B30</f>
        <v>Nama Barang25</v>
      </c>
      <c r="C26" s="96">
        <f>'BUKU PEMBANTU'!F27</f>
        <v>0</v>
      </c>
      <c r="D26" s="96">
        <f>'BUKU PEMBANTU'!I27</f>
        <v>0</v>
      </c>
      <c r="E26" s="96">
        <f>'BUKU PEMBANTU'!L27</f>
        <v>0</v>
      </c>
      <c r="F26" s="93">
        <f>'BUKU PEMBANTU'!O27</f>
        <v>3</v>
      </c>
      <c r="G26" s="93">
        <f>'BUKU PEMBANTU'!R27</f>
        <v>0</v>
      </c>
      <c r="H26" s="93">
        <f>'BUKU PEMBANTU'!U27</f>
        <v>0</v>
      </c>
      <c r="I26" s="93">
        <f>'BUKU PEMBANTU'!X27</f>
        <v>2</v>
      </c>
      <c r="J26" s="93">
        <f>'BUKU PEMBANTU'!AA27</f>
        <v>0</v>
      </c>
      <c r="K26" s="93">
        <f>'BUKU PEMBANTU'!AD27</f>
        <v>0</v>
      </c>
      <c r="L26" s="98">
        <f>'BUKU PEMBANTU'!AG27</f>
        <v>0</v>
      </c>
      <c r="M26" s="93">
        <f>'BUKU PEMBANTU'!AJ27</f>
        <v>1</v>
      </c>
      <c r="N26" s="98">
        <f>'BUKU PEMBANTU'!AM27</f>
        <v>3</v>
      </c>
      <c r="O26" s="92"/>
    </row>
    <row r="27" spans="1:15" ht="15.75" x14ac:dyDescent="0.25">
      <c r="A27" s="93">
        <v>26</v>
      </c>
      <c r="B27" s="113" t="str">
        <f>'DAFTAR KODE PERSEDIAAN'!B31</f>
        <v>Nama Barang26</v>
      </c>
      <c r="C27" s="96">
        <f>'BUKU PEMBANTU'!F28</f>
        <v>0</v>
      </c>
      <c r="D27" s="96">
        <f>'BUKU PEMBANTU'!I28</f>
        <v>0</v>
      </c>
      <c r="E27" s="96">
        <f>'BUKU PEMBANTU'!L28</f>
        <v>0</v>
      </c>
      <c r="F27" s="93">
        <f>'BUKU PEMBANTU'!O28</f>
        <v>0</v>
      </c>
      <c r="G27" s="93">
        <f>'BUKU PEMBANTU'!R28</f>
        <v>0</v>
      </c>
      <c r="H27" s="93">
        <f>'BUKU PEMBANTU'!U28</f>
        <v>0</v>
      </c>
      <c r="I27" s="93">
        <f>'BUKU PEMBANTU'!X28</f>
        <v>0</v>
      </c>
      <c r="J27" s="93">
        <f>'BUKU PEMBANTU'!AA28</f>
        <v>0</v>
      </c>
      <c r="K27" s="93">
        <f>'BUKU PEMBANTU'!AD28</f>
        <v>0</v>
      </c>
      <c r="L27" s="98">
        <f>'BUKU PEMBANTU'!AG28</f>
        <v>0</v>
      </c>
      <c r="M27" s="93">
        <f>'BUKU PEMBANTU'!AJ28</f>
        <v>0</v>
      </c>
      <c r="N27" s="98">
        <f>'BUKU PEMBANTU'!AM28</f>
        <v>0</v>
      </c>
      <c r="O27" s="92"/>
    </row>
    <row r="28" spans="1:15" ht="15.75" x14ac:dyDescent="0.25">
      <c r="A28" s="93">
        <v>27</v>
      </c>
      <c r="B28" s="113" t="str">
        <f>'DAFTAR KODE PERSEDIAAN'!B32</f>
        <v>Nama Barang27</v>
      </c>
      <c r="C28" s="96">
        <f>'BUKU PEMBANTU'!F29</f>
        <v>8</v>
      </c>
      <c r="D28" s="96">
        <f>'BUKU PEMBANTU'!I29</f>
        <v>1</v>
      </c>
      <c r="E28" s="96">
        <f>'BUKU PEMBANTU'!L29</f>
        <v>0</v>
      </c>
      <c r="F28" s="93">
        <f>'BUKU PEMBANTU'!O29</f>
        <v>0</v>
      </c>
      <c r="G28" s="93">
        <f>'BUKU PEMBANTU'!R29</f>
        <v>0</v>
      </c>
      <c r="H28" s="93">
        <f>'BUKU PEMBANTU'!U29</f>
        <v>0</v>
      </c>
      <c r="I28" s="93">
        <f>'BUKU PEMBANTU'!X29</f>
        <v>0</v>
      </c>
      <c r="J28" s="93">
        <f>'BUKU PEMBANTU'!AA29</f>
        <v>0</v>
      </c>
      <c r="K28" s="93">
        <f>'BUKU PEMBANTU'!AD29</f>
        <v>0</v>
      </c>
      <c r="L28" s="98">
        <f>'BUKU PEMBANTU'!AG29</f>
        <v>0</v>
      </c>
      <c r="M28" s="93">
        <f>'BUKU PEMBANTU'!AJ29</f>
        <v>4</v>
      </c>
      <c r="N28" s="98">
        <f>'BUKU PEMBANTU'!AM29</f>
        <v>1</v>
      </c>
      <c r="O28" s="92"/>
    </row>
    <row r="29" spans="1:15" s="104" customFormat="1" ht="15.75" x14ac:dyDescent="0.25">
      <c r="A29" s="93">
        <v>28</v>
      </c>
      <c r="B29" s="113" t="str">
        <f>'DAFTAR KODE PERSEDIAAN'!B33</f>
        <v>Nama Barang28</v>
      </c>
      <c r="C29" s="96">
        <f>'BUKU PEMBANTU'!F30</f>
        <v>0</v>
      </c>
      <c r="D29" s="96">
        <f>'BUKU PEMBANTU'!I30</f>
        <v>0</v>
      </c>
      <c r="E29" s="96">
        <f>'BUKU PEMBANTU'!L30</f>
        <v>0</v>
      </c>
      <c r="F29" s="93">
        <f>'BUKU PEMBANTU'!O30</f>
        <v>0</v>
      </c>
      <c r="G29" s="93">
        <f>'BUKU PEMBANTU'!R30</f>
        <v>0</v>
      </c>
      <c r="H29" s="93">
        <f>'BUKU PEMBANTU'!U30</f>
        <v>0</v>
      </c>
      <c r="I29" s="93">
        <f>'BUKU PEMBANTU'!X30</f>
        <v>1</v>
      </c>
      <c r="J29" s="93">
        <f>'BUKU PEMBANTU'!AA30</f>
        <v>0</v>
      </c>
      <c r="K29" s="93">
        <f>'BUKU PEMBANTU'!AD30</f>
        <v>0</v>
      </c>
      <c r="L29" s="98">
        <f>'BUKU PEMBANTU'!AG30</f>
        <v>0</v>
      </c>
      <c r="M29" s="93">
        <f>'BUKU PEMBANTU'!AJ30</f>
        <v>0</v>
      </c>
      <c r="N29" s="98">
        <f>'BUKU PEMBANTU'!AM30</f>
        <v>0</v>
      </c>
      <c r="O29" s="92"/>
    </row>
    <row r="30" spans="1:15" s="104" customFormat="1" ht="15.75" x14ac:dyDescent="0.25">
      <c r="A30" s="93">
        <v>29</v>
      </c>
      <c r="B30" s="113" t="str">
        <f>'DAFTAR KODE PERSEDIAAN'!B34</f>
        <v>Nama Barang29</v>
      </c>
      <c r="C30" s="96">
        <f>'BUKU PEMBANTU'!F31</f>
        <v>7</v>
      </c>
      <c r="D30" s="96">
        <f>'BUKU PEMBANTU'!I31</f>
        <v>1</v>
      </c>
      <c r="E30" s="96">
        <f>'BUKU PEMBANTU'!L31</f>
        <v>1</v>
      </c>
      <c r="F30" s="93">
        <f>'BUKU PEMBANTU'!O31</f>
        <v>5</v>
      </c>
      <c r="G30" s="93">
        <f>'BUKU PEMBANTU'!R31</f>
        <v>1</v>
      </c>
      <c r="H30" s="93">
        <f>'BUKU PEMBANTU'!U31</f>
        <v>10</v>
      </c>
      <c r="I30" s="93">
        <f>'BUKU PEMBANTU'!X31</f>
        <v>2</v>
      </c>
      <c r="J30" s="93">
        <f>'BUKU PEMBANTU'!AA31</f>
        <v>3</v>
      </c>
      <c r="K30" s="93">
        <f>'BUKU PEMBANTU'!AD31</f>
        <v>4</v>
      </c>
      <c r="L30" s="98">
        <f>'BUKU PEMBANTU'!AG31</f>
        <v>0</v>
      </c>
      <c r="M30" s="93">
        <f>'BUKU PEMBANTU'!AJ31</f>
        <v>9</v>
      </c>
      <c r="N30" s="98">
        <f>'BUKU PEMBANTU'!AM31</f>
        <v>9</v>
      </c>
      <c r="O30" s="92"/>
    </row>
    <row r="31" spans="1:15" ht="15.75" x14ac:dyDescent="0.25">
      <c r="A31" s="93">
        <v>30</v>
      </c>
      <c r="B31" s="113" t="str">
        <f>'DAFTAR KODE PERSEDIAAN'!B35</f>
        <v>Nama Barang30</v>
      </c>
      <c r="C31" s="96">
        <f>'BUKU PEMBANTU'!F32</f>
        <v>13</v>
      </c>
      <c r="D31" s="96">
        <f>'BUKU PEMBANTU'!I32</f>
        <v>3</v>
      </c>
      <c r="E31" s="96">
        <f>'BUKU PEMBANTU'!L32</f>
        <v>1</v>
      </c>
      <c r="F31" s="93">
        <f>'BUKU PEMBANTU'!O32</f>
        <v>11</v>
      </c>
      <c r="G31" s="93">
        <f>'BUKU PEMBANTU'!R32</f>
        <v>1</v>
      </c>
      <c r="H31" s="93">
        <f>'BUKU PEMBANTU'!U32</f>
        <v>3</v>
      </c>
      <c r="I31" s="93">
        <f>'BUKU PEMBANTU'!X32</f>
        <v>31</v>
      </c>
      <c r="J31" s="93">
        <f>'BUKU PEMBANTU'!AA32</f>
        <v>7</v>
      </c>
      <c r="K31" s="93">
        <f>'BUKU PEMBANTU'!AD32</f>
        <v>8</v>
      </c>
      <c r="L31" s="98">
        <f>'BUKU PEMBANTU'!AG32</f>
        <v>0</v>
      </c>
      <c r="M31" s="93">
        <f>'BUKU PEMBANTU'!AJ32</f>
        <v>60</v>
      </c>
      <c r="N31" s="98">
        <f>'BUKU PEMBANTU'!AM32</f>
        <v>8</v>
      </c>
      <c r="O31" s="92"/>
    </row>
    <row r="32" spans="1:15" ht="15.75" x14ac:dyDescent="0.25">
      <c r="A32" s="93">
        <v>31</v>
      </c>
      <c r="B32" s="113" t="str">
        <f>'DAFTAR KODE PERSEDIAAN'!B36</f>
        <v>Nama Barang31</v>
      </c>
      <c r="C32" s="96">
        <f>'BUKU PEMBANTU'!F33</f>
        <v>0</v>
      </c>
      <c r="D32" s="96">
        <f>'BUKU PEMBANTU'!I33</f>
        <v>0</v>
      </c>
      <c r="E32" s="96">
        <f>'BUKU PEMBANTU'!L33</f>
        <v>0</v>
      </c>
      <c r="F32" s="93">
        <f>'BUKU PEMBANTU'!O33</f>
        <v>0</v>
      </c>
      <c r="G32" s="93">
        <f>'BUKU PEMBANTU'!R33</f>
        <v>0</v>
      </c>
      <c r="H32" s="93">
        <f>'BUKU PEMBANTU'!U33</f>
        <v>0</v>
      </c>
      <c r="I32" s="93">
        <f>'BUKU PEMBANTU'!X33</f>
        <v>0</v>
      </c>
      <c r="J32" s="93">
        <f>'BUKU PEMBANTU'!AA33</f>
        <v>0</v>
      </c>
      <c r="K32" s="93">
        <f>'BUKU PEMBANTU'!AD33</f>
        <v>0</v>
      </c>
      <c r="L32" s="98">
        <f>'BUKU PEMBANTU'!AG33</f>
        <v>0</v>
      </c>
      <c r="M32" s="93">
        <f>'BUKU PEMBANTU'!AJ33</f>
        <v>0</v>
      </c>
      <c r="N32" s="98">
        <f>'BUKU PEMBANTU'!AM33</f>
        <v>0</v>
      </c>
      <c r="O32" s="92"/>
    </row>
    <row r="33" spans="1:15" ht="15.75" x14ac:dyDescent="0.25">
      <c r="A33" s="93">
        <v>32</v>
      </c>
      <c r="B33" s="113" t="str">
        <f>'DAFTAR KODE PERSEDIAAN'!B37</f>
        <v>Nama Barang32</v>
      </c>
      <c r="C33" s="96">
        <f>'BUKU PEMBANTU'!F34</f>
        <v>0</v>
      </c>
      <c r="D33" s="96">
        <f>'BUKU PEMBANTU'!I34</f>
        <v>1</v>
      </c>
      <c r="E33" s="96">
        <f>'BUKU PEMBANTU'!L34</f>
        <v>0</v>
      </c>
      <c r="F33" s="93">
        <f>'BUKU PEMBANTU'!O34</f>
        <v>0</v>
      </c>
      <c r="G33" s="93">
        <f>'BUKU PEMBANTU'!R34</f>
        <v>0</v>
      </c>
      <c r="H33" s="93">
        <f>'BUKU PEMBANTU'!U34</f>
        <v>3</v>
      </c>
      <c r="I33" s="93">
        <f>'BUKU PEMBANTU'!X34</f>
        <v>1</v>
      </c>
      <c r="J33" s="93">
        <f>'BUKU PEMBANTU'!AA34</f>
        <v>0</v>
      </c>
      <c r="K33" s="93">
        <f>'BUKU PEMBANTU'!AD34</f>
        <v>0</v>
      </c>
      <c r="L33" s="98">
        <f>'BUKU PEMBANTU'!AG34</f>
        <v>0</v>
      </c>
      <c r="M33" s="93">
        <f>'BUKU PEMBANTU'!AJ34</f>
        <v>1</v>
      </c>
      <c r="N33" s="98">
        <f>'BUKU PEMBANTU'!AM34</f>
        <v>0</v>
      </c>
      <c r="O33" s="92"/>
    </row>
    <row r="34" spans="1:15" ht="15.75" x14ac:dyDescent="0.25">
      <c r="A34" s="93">
        <v>33</v>
      </c>
      <c r="B34" s="113" t="str">
        <f>'DAFTAR KODE PERSEDIAAN'!B38</f>
        <v>Nama Barang33</v>
      </c>
      <c r="C34" s="96">
        <f>'BUKU PEMBANTU'!F35</f>
        <v>0</v>
      </c>
      <c r="D34" s="96">
        <f>'BUKU PEMBANTU'!I35</f>
        <v>0</v>
      </c>
      <c r="E34" s="96">
        <f>'BUKU PEMBANTU'!L35</f>
        <v>0</v>
      </c>
      <c r="F34" s="93">
        <f>'BUKU PEMBANTU'!O35</f>
        <v>4</v>
      </c>
      <c r="G34" s="93">
        <f>'BUKU PEMBANTU'!R35</f>
        <v>1</v>
      </c>
      <c r="H34" s="93">
        <f>'BUKU PEMBANTU'!U35</f>
        <v>1</v>
      </c>
      <c r="I34" s="93">
        <f>'BUKU PEMBANTU'!X35</f>
        <v>0</v>
      </c>
      <c r="J34" s="93">
        <f>'BUKU PEMBANTU'!AA35</f>
        <v>0</v>
      </c>
      <c r="K34" s="93">
        <f>'BUKU PEMBANTU'!AD35</f>
        <v>0</v>
      </c>
      <c r="L34" s="98">
        <f>'BUKU PEMBANTU'!AG35</f>
        <v>0</v>
      </c>
      <c r="M34" s="93">
        <f>'BUKU PEMBANTU'!AJ35</f>
        <v>0</v>
      </c>
      <c r="N34" s="98">
        <f>'BUKU PEMBANTU'!AM35</f>
        <v>5</v>
      </c>
      <c r="O34" s="92"/>
    </row>
    <row r="35" spans="1:15" ht="15.75" x14ac:dyDescent="0.25">
      <c r="A35" s="93">
        <v>34</v>
      </c>
      <c r="B35" s="113" t="str">
        <f>'DAFTAR KODE PERSEDIAAN'!B39</f>
        <v>Nama Barang34</v>
      </c>
      <c r="C35" s="96">
        <f>'BUKU PEMBANTU'!F36</f>
        <v>0</v>
      </c>
      <c r="D35" s="96">
        <f>'BUKU PEMBANTU'!I36</f>
        <v>0</v>
      </c>
      <c r="E35" s="96">
        <f>'BUKU PEMBANTU'!L36</f>
        <v>0</v>
      </c>
      <c r="F35" s="93">
        <f>'BUKU PEMBANTU'!O36</f>
        <v>1</v>
      </c>
      <c r="G35" s="93">
        <f>'BUKU PEMBANTU'!R36</f>
        <v>0</v>
      </c>
      <c r="H35" s="93">
        <f>'BUKU PEMBANTU'!U36</f>
        <v>4</v>
      </c>
      <c r="I35" s="93">
        <f>'BUKU PEMBANTU'!X36</f>
        <v>0</v>
      </c>
      <c r="J35" s="93">
        <f>'BUKU PEMBANTU'!AA36</f>
        <v>0</v>
      </c>
      <c r="K35" s="93">
        <f>'BUKU PEMBANTU'!AD36</f>
        <v>0</v>
      </c>
      <c r="L35" s="98">
        <f>'BUKU PEMBANTU'!AG36</f>
        <v>0</v>
      </c>
      <c r="M35" s="93">
        <f>'BUKU PEMBANTU'!AJ36</f>
        <v>2</v>
      </c>
      <c r="N35" s="98">
        <f>'BUKU PEMBANTU'!AM36</f>
        <v>1</v>
      </c>
      <c r="O35" s="92"/>
    </row>
    <row r="36" spans="1:15" ht="15.75" x14ac:dyDescent="0.25">
      <c r="A36" s="93">
        <v>35</v>
      </c>
      <c r="B36" s="113" t="str">
        <f>'DAFTAR KODE PERSEDIAAN'!B40</f>
        <v>Nama Barang35</v>
      </c>
      <c r="C36" s="96">
        <f>'BUKU PEMBANTU'!F37</f>
        <v>11</v>
      </c>
      <c r="D36" s="96">
        <f>'BUKU PEMBANTU'!I37</f>
        <v>1</v>
      </c>
      <c r="E36" s="96">
        <f>'BUKU PEMBANTU'!L37</f>
        <v>0</v>
      </c>
      <c r="F36" s="93">
        <f>'BUKU PEMBANTU'!O37</f>
        <v>3</v>
      </c>
      <c r="G36" s="93">
        <f>'BUKU PEMBANTU'!R37</f>
        <v>0</v>
      </c>
      <c r="H36" s="93">
        <f>'BUKU PEMBANTU'!U37</f>
        <v>0</v>
      </c>
      <c r="I36" s="93">
        <f>'BUKU PEMBANTU'!X37</f>
        <v>2</v>
      </c>
      <c r="J36" s="93">
        <f>'BUKU PEMBANTU'!AA37</f>
        <v>0</v>
      </c>
      <c r="K36" s="93">
        <f>'BUKU PEMBANTU'!AD37</f>
        <v>3</v>
      </c>
      <c r="L36" s="98">
        <f>'BUKU PEMBANTU'!AG37</f>
        <v>0</v>
      </c>
      <c r="M36" s="93">
        <f>'BUKU PEMBANTU'!AJ37</f>
        <v>5</v>
      </c>
      <c r="N36" s="98">
        <f>'BUKU PEMBANTU'!AM37</f>
        <v>2</v>
      </c>
      <c r="O36" s="92"/>
    </row>
    <row r="37" spans="1:15" ht="15.75" x14ac:dyDescent="0.25">
      <c r="A37" s="93">
        <v>36</v>
      </c>
      <c r="B37" s="113" t="str">
        <f>'DAFTAR KODE PERSEDIAAN'!B41</f>
        <v>Nama Barang36</v>
      </c>
      <c r="C37" s="96">
        <f>'BUKU PEMBANTU'!F38</f>
        <v>95</v>
      </c>
      <c r="D37" s="96">
        <f>'BUKU PEMBANTU'!I38</f>
        <v>1</v>
      </c>
      <c r="E37" s="96">
        <f>'BUKU PEMBANTU'!L38</f>
        <v>0</v>
      </c>
      <c r="F37" s="93">
        <f>'BUKU PEMBANTU'!O38</f>
        <v>97</v>
      </c>
      <c r="G37" s="93">
        <f>'BUKU PEMBANTU'!R38</f>
        <v>2</v>
      </c>
      <c r="H37" s="93">
        <f>'BUKU PEMBANTU'!U38</f>
        <v>4</v>
      </c>
      <c r="I37" s="93">
        <f>'BUKU PEMBANTU'!X38</f>
        <v>1</v>
      </c>
      <c r="J37" s="93">
        <f>'BUKU PEMBANTU'!AA38</f>
        <v>3</v>
      </c>
      <c r="K37" s="93">
        <f>'BUKU PEMBANTU'!AD38</f>
        <v>47</v>
      </c>
      <c r="L37" s="98">
        <f>'BUKU PEMBANTU'!AG38</f>
        <v>0</v>
      </c>
      <c r="M37" s="93">
        <f>'BUKU PEMBANTU'!AJ38</f>
        <v>5</v>
      </c>
      <c r="N37" s="98">
        <f>'BUKU PEMBANTU'!AM38</f>
        <v>64</v>
      </c>
      <c r="O37" s="92"/>
    </row>
    <row r="38" spans="1:15" ht="15.75" x14ac:dyDescent="0.25">
      <c r="A38" s="93">
        <v>37</v>
      </c>
      <c r="B38" s="113" t="str">
        <f>'DAFTAR KODE PERSEDIAAN'!B42</f>
        <v>Nama Barang37</v>
      </c>
      <c r="C38" s="96">
        <f>'BUKU PEMBANTU'!F39</f>
        <v>0</v>
      </c>
      <c r="D38" s="96">
        <f>'BUKU PEMBANTU'!I39</f>
        <v>0</v>
      </c>
      <c r="E38" s="96">
        <f>'BUKU PEMBANTU'!L39</f>
        <v>0</v>
      </c>
      <c r="F38" s="93">
        <f>'BUKU PEMBANTU'!O39</f>
        <v>0</v>
      </c>
      <c r="G38" s="93">
        <f>'BUKU PEMBANTU'!R39</f>
        <v>0</v>
      </c>
      <c r="H38" s="93">
        <f>'BUKU PEMBANTU'!U39</f>
        <v>0</v>
      </c>
      <c r="I38" s="93">
        <f>'BUKU PEMBANTU'!X39</f>
        <v>20</v>
      </c>
      <c r="J38" s="93">
        <f>'BUKU PEMBANTU'!AA39</f>
        <v>0</v>
      </c>
      <c r="K38" s="93">
        <f>'BUKU PEMBANTU'!AD39</f>
        <v>0</v>
      </c>
      <c r="L38" s="98">
        <f>'BUKU PEMBANTU'!AG39</f>
        <v>0</v>
      </c>
      <c r="M38" s="93">
        <f>'BUKU PEMBANTU'!AJ39</f>
        <v>0</v>
      </c>
      <c r="N38" s="98">
        <f>'BUKU PEMBANTU'!AM39</f>
        <v>0</v>
      </c>
      <c r="O38" s="92"/>
    </row>
    <row r="39" spans="1:15" ht="15.75" x14ac:dyDescent="0.25">
      <c r="A39" s="93">
        <v>38</v>
      </c>
      <c r="B39" s="113" t="str">
        <f>'DAFTAR KODE PERSEDIAAN'!B43</f>
        <v>Nama Barang38</v>
      </c>
      <c r="C39" s="96">
        <f>'BUKU PEMBANTU'!F40</f>
        <v>0</v>
      </c>
      <c r="D39" s="96">
        <f>'BUKU PEMBANTU'!I40</f>
        <v>0</v>
      </c>
      <c r="E39" s="96">
        <f>'BUKU PEMBANTU'!L40</f>
        <v>0</v>
      </c>
      <c r="F39" s="93">
        <f>'BUKU PEMBANTU'!O40</f>
        <v>0</v>
      </c>
      <c r="G39" s="93">
        <f>'BUKU PEMBANTU'!R40</f>
        <v>0</v>
      </c>
      <c r="H39" s="93">
        <f>'BUKU PEMBANTU'!U40</f>
        <v>0</v>
      </c>
      <c r="I39" s="93">
        <f>'BUKU PEMBANTU'!X40</f>
        <v>0</v>
      </c>
      <c r="J39" s="93">
        <f>'BUKU PEMBANTU'!AA40</f>
        <v>0</v>
      </c>
      <c r="K39" s="93">
        <f>'BUKU PEMBANTU'!AD40</f>
        <v>0</v>
      </c>
      <c r="L39" s="98">
        <f>'BUKU PEMBANTU'!AG40</f>
        <v>0</v>
      </c>
      <c r="M39" s="93">
        <f>'BUKU PEMBANTU'!AJ40</f>
        <v>0</v>
      </c>
      <c r="N39" s="98">
        <f>'BUKU PEMBANTU'!AM40</f>
        <v>0</v>
      </c>
      <c r="O39" s="92"/>
    </row>
    <row r="40" spans="1:15" ht="15.75" x14ac:dyDescent="0.25">
      <c r="A40" s="93">
        <v>39</v>
      </c>
      <c r="B40" s="113" t="str">
        <f>'DAFTAR KODE PERSEDIAAN'!B44</f>
        <v>Nama Barang39</v>
      </c>
      <c r="C40" s="96">
        <f>'BUKU PEMBANTU'!F41</f>
        <v>0</v>
      </c>
      <c r="D40" s="96">
        <f>'BUKU PEMBANTU'!I41</f>
        <v>0</v>
      </c>
      <c r="E40" s="96">
        <f>'BUKU PEMBANTU'!L41</f>
        <v>0</v>
      </c>
      <c r="F40" s="93">
        <f>'BUKU PEMBANTU'!O41</f>
        <v>0</v>
      </c>
      <c r="G40" s="93">
        <f>'BUKU PEMBANTU'!R41</f>
        <v>0</v>
      </c>
      <c r="H40" s="93">
        <f>'BUKU PEMBANTU'!U41</f>
        <v>0</v>
      </c>
      <c r="I40" s="93">
        <f>'BUKU PEMBANTU'!X41</f>
        <v>0</v>
      </c>
      <c r="J40" s="93">
        <f>'BUKU PEMBANTU'!AA41</f>
        <v>0</v>
      </c>
      <c r="K40" s="93">
        <f>'BUKU PEMBANTU'!AD41</f>
        <v>6</v>
      </c>
      <c r="L40" s="98">
        <f>'BUKU PEMBANTU'!AG41</f>
        <v>0</v>
      </c>
      <c r="M40" s="93">
        <f>'BUKU PEMBANTU'!AJ41</f>
        <v>29</v>
      </c>
      <c r="N40" s="98">
        <f>'BUKU PEMBANTU'!AM41</f>
        <v>0</v>
      </c>
      <c r="O40" s="92"/>
    </row>
    <row r="41" spans="1:15" ht="15.75" x14ac:dyDescent="0.25">
      <c r="A41" s="93">
        <v>40</v>
      </c>
      <c r="B41" s="113" t="str">
        <f>'DAFTAR KODE PERSEDIAAN'!B45</f>
        <v>Nama Barang40</v>
      </c>
      <c r="C41" s="96">
        <f>'BUKU PEMBANTU'!F42</f>
        <v>0</v>
      </c>
      <c r="D41" s="96">
        <f>'BUKU PEMBANTU'!I42</f>
        <v>0</v>
      </c>
      <c r="E41" s="96">
        <f>'BUKU PEMBANTU'!L42</f>
        <v>0</v>
      </c>
      <c r="F41" s="93">
        <f>'BUKU PEMBANTU'!O42</f>
        <v>0</v>
      </c>
      <c r="G41" s="93">
        <f>'BUKU PEMBANTU'!R42</f>
        <v>0</v>
      </c>
      <c r="H41" s="93">
        <f>'BUKU PEMBANTU'!U42</f>
        <v>0</v>
      </c>
      <c r="I41" s="93">
        <f>'BUKU PEMBANTU'!X42</f>
        <v>0</v>
      </c>
      <c r="J41" s="93">
        <f>'BUKU PEMBANTU'!AA42</f>
        <v>0</v>
      </c>
      <c r="K41" s="93">
        <f>'BUKU PEMBANTU'!AD42</f>
        <v>0</v>
      </c>
      <c r="L41" s="98">
        <f>'BUKU PEMBANTU'!AG42</f>
        <v>0</v>
      </c>
      <c r="M41" s="93">
        <f>'BUKU PEMBANTU'!AJ42</f>
        <v>0</v>
      </c>
      <c r="N41" s="98">
        <f>'BUKU PEMBANTU'!AM42</f>
        <v>0</v>
      </c>
      <c r="O41" s="92"/>
    </row>
    <row r="42" spans="1:15" ht="15.75" x14ac:dyDescent="0.25">
      <c r="A42" s="93">
        <v>41</v>
      </c>
      <c r="B42" s="113" t="str">
        <f>'DAFTAR KODE PERSEDIAAN'!B46</f>
        <v>Nama Barang41</v>
      </c>
      <c r="C42" s="96">
        <f>'BUKU PEMBANTU'!F43</f>
        <v>4</v>
      </c>
      <c r="D42" s="96">
        <f>'BUKU PEMBANTU'!I43</f>
        <v>0</v>
      </c>
      <c r="E42" s="96">
        <f>'BUKU PEMBANTU'!L43</f>
        <v>0</v>
      </c>
      <c r="F42" s="93">
        <f>'BUKU PEMBANTU'!O43</f>
        <v>0</v>
      </c>
      <c r="G42" s="93">
        <f>'BUKU PEMBANTU'!R43</f>
        <v>1</v>
      </c>
      <c r="H42" s="93">
        <f>'BUKU PEMBANTU'!U43</f>
        <v>2</v>
      </c>
      <c r="I42" s="93">
        <f>'BUKU PEMBANTU'!X43</f>
        <v>7</v>
      </c>
      <c r="J42" s="93">
        <f>'BUKU PEMBANTU'!AA43</f>
        <v>0</v>
      </c>
      <c r="K42" s="93">
        <f>'BUKU PEMBANTU'!AD43</f>
        <v>1</v>
      </c>
      <c r="L42" s="98">
        <f>'BUKU PEMBANTU'!AG43</f>
        <v>0</v>
      </c>
      <c r="M42" s="93">
        <f>'BUKU PEMBANTU'!AJ43</f>
        <v>11</v>
      </c>
      <c r="N42" s="98">
        <f>'BUKU PEMBANTU'!AM43</f>
        <v>0</v>
      </c>
      <c r="O42" s="92"/>
    </row>
    <row r="43" spans="1:15" ht="15.75" x14ac:dyDescent="0.25">
      <c r="A43" s="93">
        <v>42</v>
      </c>
      <c r="B43" s="113" t="str">
        <f>'DAFTAR KODE PERSEDIAAN'!B47</f>
        <v>Nama Barang42</v>
      </c>
      <c r="C43" s="96">
        <f>'BUKU PEMBANTU'!F44</f>
        <v>2</v>
      </c>
      <c r="D43" s="96">
        <f>'BUKU PEMBANTU'!I44</f>
        <v>0</v>
      </c>
      <c r="E43" s="96">
        <f>'BUKU PEMBANTU'!L44</f>
        <v>1</v>
      </c>
      <c r="F43" s="93">
        <f>'BUKU PEMBANTU'!O44</f>
        <v>1</v>
      </c>
      <c r="G43" s="93">
        <f>'BUKU PEMBANTU'!R44</f>
        <v>1</v>
      </c>
      <c r="H43" s="93">
        <f>'BUKU PEMBANTU'!U44</f>
        <v>3</v>
      </c>
      <c r="I43" s="93">
        <f>'BUKU PEMBANTU'!X44</f>
        <v>1</v>
      </c>
      <c r="J43" s="93">
        <f>'BUKU PEMBANTU'!AA44</f>
        <v>0</v>
      </c>
      <c r="K43" s="93">
        <f>'BUKU PEMBANTU'!AD44</f>
        <v>0</v>
      </c>
      <c r="L43" s="98">
        <f>'BUKU PEMBANTU'!AG44</f>
        <v>0</v>
      </c>
      <c r="M43" s="93">
        <f>'BUKU PEMBANTU'!AJ44</f>
        <v>0</v>
      </c>
      <c r="N43" s="98">
        <f>'BUKU PEMBANTU'!AM44</f>
        <v>1</v>
      </c>
      <c r="O43" s="92"/>
    </row>
    <row r="44" spans="1:15" ht="15.75" x14ac:dyDescent="0.25">
      <c r="A44" s="93">
        <v>43</v>
      </c>
      <c r="B44" s="113" t="str">
        <f>'DAFTAR KODE PERSEDIAAN'!B48</f>
        <v>Nama Barang43</v>
      </c>
      <c r="C44" s="96">
        <f>'BUKU PEMBANTU'!F45</f>
        <v>0</v>
      </c>
      <c r="D44" s="96">
        <f>'BUKU PEMBANTU'!I45</f>
        <v>0</v>
      </c>
      <c r="E44" s="96">
        <f>'BUKU PEMBANTU'!L45</f>
        <v>0</v>
      </c>
      <c r="F44" s="93">
        <f>'BUKU PEMBANTU'!O45</f>
        <v>0</v>
      </c>
      <c r="G44" s="93">
        <f>'BUKU PEMBANTU'!R45</f>
        <v>0</v>
      </c>
      <c r="H44" s="93">
        <f>'BUKU PEMBANTU'!U45</f>
        <v>0</v>
      </c>
      <c r="I44" s="93">
        <f>'BUKU PEMBANTU'!X45</f>
        <v>0</v>
      </c>
      <c r="J44" s="93">
        <f>'BUKU PEMBANTU'!AA45</f>
        <v>0</v>
      </c>
      <c r="K44" s="93">
        <f>'BUKU PEMBANTU'!AD45</f>
        <v>0</v>
      </c>
      <c r="L44" s="98">
        <f>'BUKU PEMBANTU'!AG45</f>
        <v>0</v>
      </c>
      <c r="M44" s="93">
        <f>'BUKU PEMBANTU'!AJ45</f>
        <v>0</v>
      </c>
      <c r="N44" s="98">
        <f>'BUKU PEMBANTU'!AM45</f>
        <v>0</v>
      </c>
      <c r="O44" s="92"/>
    </row>
    <row r="45" spans="1:15" ht="15.75" x14ac:dyDescent="0.25">
      <c r="A45" s="93">
        <v>44</v>
      </c>
      <c r="B45" s="113" t="str">
        <f>'DAFTAR KODE PERSEDIAAN'!B49</f>
        <v>Nama Barang44</v>
      </c>
      <c r="C45" s="96">
        <f>'BUKU PEMBANTU'!F46</f>
        <v>0</v>
      </c>
      <c r="D45" s="96">
        <f>'BUKU PEMBANTU'!I46</f>
        <v>0</v>
      </c>
      <c r="E45" s="96">
        <f>'BUKU PEMBANTU'!L46</f>
        <v>0</v>
      </c>
      <c r="F45" s="93">
        <f>'BUKU PEMBANTU'!O46</f>
        <v>0</v>
      </c>
      <c r="G45" s="93">
        <f>'BUKU PEMBANTU'!R46</f>
        <v>1</v>
      </c>
      <c r="H45" s="93">
        <f>'BUKU PEMBANTU'!U46</f>
        <v>0</v>
      </c>
      <c r="I45" s="93">
        <f>'BUKU PEMBANTU'!X46</f>
        <v>1</v>
      </c>
      <c r="J45" s="93">
        <f>'BUKU PEMBANTU'!AA46</f>
        <v>0</v>
      </c>
      <c r="K45" s="93">
        <f>'BUKU PEMBANTU'!AD46</f>
        <v>1</v>
      </c>
      <c r="L45" s="98">
        <f>'BUKU PEMBANTU'!AG46</f>
        <v>0</v>
      </c>
      <c r="M45" s="93">
        <f>'BUKU PEMBANTU'!AJ46</f>
        <v>0</v>
      </c>
      <c r="N45" s="98">
        <f>'BUKU PEMBANTU'!AM46</f>
        <v>0</v>
      </c>
      <c r="O45" s="92"/>
    </row>
    <row r="46" spans="1:15" ht="15.75" x14ac:dyDescent="0.25">
      <c r="A46" s="93">
        <v>45</v>
      </c>
      <c r="B46" s="113" t="str">
        <f>'DAFTAR KODE PERSEDIAAN'!B50</f>
        <v>Nama Barang45</v>
      </c>
      <c r="C46" s="96">
        <f>'BUKU PEMBANTU'!F47</f>
        <v>0</v>
      </c>
      <c r="D46" s="96">
        <f>'BUKU PEMBANTU'!I47</f>
        <v>0</v>
      </c>
      <c r="E46" s="96">
        <f>'BUKU PEMBANTU'!L47</f>
        <v>0</v>
      </c>
      <c r="F46" s="93">
        <f>'BUKU PEMBANTU'!O47</f>
        <v>0</v>
      </c>
      <c r="G46" s="93">
        <f>'BUKU PEMBANTU'!R47</f>
        <v>0</v>
      </c>
      <c r="H46" s="93">
        <f>'BUKU PEMBANTU'!U47</f>
        <v>0</v>
      </c>
      <c r="I46" s="93">
        <f>'BUKU PEMBANTU'!X47</f>
        <v>0</v>
      </c>
      <c r="J46" s="93">
        <f>'BUKU PEMBANTU'!AA47</f>
        <v>0</v>
      </c>
      <c r="K46" s="93">
        <f>'BUKU PEMBANTU'!AD47</f>
        <v>0</v>
      </c>
      <c r="L46" s="98">
        <f>'BUKU PEMBANTU'!AG47</f>
        <v>0</v>
      </c>
      <c r="M46" s="93">
        <f>'BUKU PEMBANTU'!AJ47</f>
        <v>0</v>
      </c>
      <c r="N46" s="98">
        <f>'BUKU PEMBANTU'!AM47</f>
        <v>0</v>
      </c>
      <c r="O46" s="92"/>
    </row>
    <row r="47" spans="1:15" ht="15.75" x14ac:dyDescent="0.25">
      <c r="A47" s="93">
        <v>46</v>
      </c>
      <c r="B47" s="113" t="str">
        <f>'DAFTAR KODE PERSEDIAAN'!B51</f>
        <v>Nama Barang46</v>
      </c>
      <c r="C47" s="96">
        <f>'BUKU PEMBANTU'!F48</f>
        <v>0</v>
      </c>
      <c r="D47" s="96">
        <f>'BUKU PEMBANTU'!I48</f>
        <v>0</v>
      </c>
      <c r="E47" s="96">
        <f>'BUKU PEMBANTU'!L48</f>
        <v>0</v>
      </c>
      <c r="F47" s="93">
        <f>'BUKU PEMBANTU'!O48</f>
        <v>0</v>
      </c>
      <c r="G47" s="93">
        <f>'BUKU PEMBANTU'!R48</f>
        <v>0</v>
      </c>
      <c r="H47" s="93">
        <f>'BUKU PEMBANTU'!U48</f>
        <v>0</v>
      </c>
      <c r="I47" s="93">
        <f>'BUKU PEMBANTU'!X48</f>
        <v>0</v>
      </c>
      <c r="J47" s="93">
        <f>'BUKU PEMBANTU'!AA48</f>
        <v>0</v>
      </c>
      <c r="K47" s="93">
        <f>'BUKU PEMBANTU'!AD48</f>
        <v>0</v>
      </c>
      <c r="L47" s="98">
        <f>'BUKU PEMBANTU'!AG48</f>
        <v>0</v>
      </c>
      <c r="M47" s="93">
        <f>'BUKU PEMBANTU'!AJ48</f>
        <v>0</v>
      </c>
      <c r="N47" s="98">
        <f>'BUKU PEMBANTU'!AM48</f>
        <v>0</v>
      </c>
      <c r="O47" s="92"/>
    </row>
    <row r="48" spans="1:15" ht="15.75" x14ac:dyDescent="0.25">
      <c r="A48" s="93">
        <v>47</v>
      </c>
      <c r="B48" s="113" t="str">
        <f>'DAFTAR KODE PERSEDIAAN'!B52</f>
        <v>Nama Barang47</v>
      </c>
      <c r="C48" s="96">
        <f>'BUKU PEMBANTU'!F49</f>
        <v>0</v>
      </c>
      <c r="D48" s="96">
        <f>'BUKU PEMBANTU'!I49</f>
        <v>0</v>
      </c>
      <c r="E48" s="96">
        <f>'BUKU PEMBANTU'!L49</f>
        <v>0</v>
      </c>
      <c r="F48" s="93">
        <f>'BUKU PEMBANTU'!O49</f>
        <v>4</v>
      </c>
      <c r="G48" s="93">
        <f>'BUKU PEMBANTU'!R49</f>
        <v>0</v>
      </c>
      <c r="H48" s="93">
        <f>'BUKU PEMBANTU'!U49</f>
        <v>0</v>
      </c>
      <c r="I48" s="93">
        <f>'BUKU PEMBANTU'!X49</f>
        <v>1</v>
      </c>
      <c r="J48" s="93">
        <f>'BUKU PEMBANTU'!AA49</f>
        <v>0</v>
      </c>
      <c r="K48" s="93">
        <f>'BUKU PEMBANTU'!AD49</f>
        <v>0</v>
      </c>
      <c r="L48" s="98">
        <f>'BUKU PEMBANTU'!AG49</f>
        <v>0</v>
      </c>
      <c r="M48" s="93">
        <f>'BUKU PEMBANTU'!AJ49</f>
        <v>0</v>
      </c>
      <c r="N48" s="98">
        <f>'BUKU PEMBANTU'!AM49</f>
        <v>0</v>
      </c>
      <c r="O48" s="92"/>
    </row>
    <row r="49" spans="1:15" ht="15.75" x14ac:dyDescent="0.25">
      <c r="A49" s="93">
        <v>48</v>
      </c>
      <c r="B49" s="113" t="str">
        <f>'DAFTAR KODE PERSEDIAAN'!B53</f>
        <v>Nama Barang48</v>
      </c>
      <c r="C49" s="96">
        <f>'BUKU PEMBANTU'!F50</f>
        <v>0</v>
      </c>
      <c r="D49" s="96">
        <f>'BUKU PEMBANTU'!I50</f>
        <v>0</v>
      </c>
      <c r="E49" s="96">
        <f>'BUKU PEMBANTU'!L50</f>
        <v>0</v>
      </c>
      <c r="F49" s="93">
        <f>'BUKU PEMBANTU'!O50</f>
        <v>16</v>
      </c>
      <c r="G49" s="93">
        <f>'BUKU PEMBANTU'!R50</f>
        <v>0</v>
      </c>
      <c r="H49" s="93">
        <f>'BUKU PEMBANTU'!U50</f>
        <v>12</v>
      </c>
      <c r="I49" s="93">
        <f>'BUKU PEMBANTU'!X50</f>
        <v>0</v>
      </c>
      <c r="J49" s="93">
        <f>'BUKU PEMBANTU'!AA50</f>
        <v>0</v>
      </c>
      <c r="K49" s="93">
        <f>'BUKU PEMBANTU'!AD50</f>
        <v>3</v>
      </c>
      <c r="L49" s="98">
        <f>'BUKU PEMBANTU'!AG50</f>
        <v>0</v>
      </c>
      <c r="M49" s="93">
        <f>'BUKU PEMBANTU'!AJ50</f>
        <v>2</v>
      </c>
      <c r="N49" s="98">
        <f>'BUKU PEMBANTU'!AM50</f>
        <v>0</v>
      </c>
      <c r="O49" s="92"/>
    </row>
    <row r="50" spans="1:15" ht="15.75" x14ac:dyDescent="0.25">
      <c r="A50" s="93">
        <v>49</v>
      </c>
      <c r="B50" s="113" t="str">
        <f>'DAFTAR KODE PERSEDIAAN'!B54</f>
        <v>Nama Barang49</v>
      </c>
      <c r="C50" s="96">
        <f>'BUKU PEMBANTU'!F51</f>
        <v>0</v>
      </c>
      <c r="D50" s="96">
        <f>'BUKU PEMBANTU'!I51</f>
        <v>0</v>
      </c>
      <c r="E50" s="96">
        <f>'BUKU PEMBANTU'!L51</f>
        <v>0</v>
      </c>
      <c r="F50" s="93">
        <f>'BUKU PEMBANTU'!O51</f>
        <v>0</v>
      </c>
      <c r="G50" s="93">
        <f>'BUKU PEMBANTU'!R51</f>
        <v>1</v>
      </c>
      <c r="H50" s="93">
        <f>'BUKU PEMBANTU'!U51</f>
        <v>0</v>
      </c>
      <c r="I50" s="93">
        <f>'BUKU PEMBANTU'!X51</f>
        <v>0</v>
      </c>
      <c r="J50" s="93">
        <f>'BUKU PEMBANTU'!AA51</f>
        <v>0</v>
      </c>
      <c r="K50" s="93">
        <f>'BUKU PEMBANTU'!AD51</f>
        <v>0</v>
      </c>
      <c r="L50" s="98">
        <f>'BUKU PEMBANTU'!AG51</f>
        <v>0</v>
      </c>
      <c r="M50" s="93">
        <f>'BUKU PEMBANTU'!AJ51</f>
        <v>0</v>
      </c>
      <c r="N50" s="98">
        <f>'BUKU PEMBANTU'!AM51</f>
        <v>0</v>
      </c>
      <c r="O50" s="92"/>
    </row>
    <row r="51" spans="1:15" ht="15.75" x14ac:dyDescent="0.25">
      <c r="A51" s="93">
        <v>50</v>
      </c>
      <c r="B51" s="113" t="str">
        <f>'DAFTAR KODE PERSEDIAAN'!B55</f>
        <v>Nama Barang50</v>
      </c>
      <c r="C51" s="96">
        <f>'BUKU PEMBANTU'!F52</f>
        <v>0</v>
      </c>
      <c r="D51" s="96">
        <f>'BUKU PEMBANTU'!I52</f>
        <v>0</v>
      </c>
      <c r="E51" s="96">
        <f>'BUKU PEMBANTU'!L52</f>
        <v>0</v>
      </c>
      <c r="F51" s="93">
        <f>'BUKU PEMBANTU'!O52</f>
        <v>24</v>
      </c>
      <c r="G51" s="93">
        <f>'BUKU PEMBANTU'!R52</f>
        <v>0</v>
      </c>
      <c r="H51" s="93">
        <f>'BUKU PEMBANTU'!U52</f>
        <v>0</v>
      </c>
      <c r="I51" s="93">
        <f>'BUKU PEMBANTU'!X52</f>
        <v>12</v>
      </c>
      <c r="J51" s="93">
        <f>'BUKU PEMBANTU'!AA52</f>
        <v>0</v>
      </c>
      <c r="K51" s="93">
        <f>'BUKU PEMBANTU'!AD52</f>
        <v>0</v>
      </c>
      <c r="L51" s="98">
        <f>'BUKU PEMBANTU'!AG52</f>
        <v>0</v>
      </c>
      <c r="M51" s="93">
        <f>'BUKU PEMBANTU'!AJ52</f>
        <v>2</v>
      </c>
      <c r="N51" s="98">
        <f>'BUKU PEMBANTU'!AM52</f>
        <v>0</v>
      </c>
      <c r="O51" s="92"/>
    </row>
    <row r="52" spans="1:15" ht="15.75" x14ac:dyDescent="0.25">
      <c r="A52" s="93">
        <v>51</v>
      </c>
      <c r="B52" s="113" t="str">
        <f>'DAFTAR KODE PERSEDIAAN'!B56</f>
        <v>Nama Barang51</v>
      </c>
      <c r="C52" s="96">
        <f>'BUKU PEMBANTU'!F53</f>
        <v>0</v>
      </c>
      <c r="D52" s="96">
        <f>'BUKU PEMBANTU'!I53</f>
        <v>0</v>
      </c>
      <c r="E52" s="96">
        <f>'BUKU PEMBANTU'!L53</f>
        <v>1</v>
      </c>
      <c r="F52" s="93">
        <f>'BUKU PEMBANTU'!O53</f>
        <v>0</v>
      </c>
      <c r="G52" s="93">
        <f>'BUKU PEMBANTU'!R53</f>
        <v>0</v>
      </c>
      <c r="H52" s="93">
        <f>'BUKU PEMBANTU'!U53</f>
        <v>0</v>
      </c>
      <c r="I52" s="93">
        <f>'BUKU PEMBANTU'!X53</f>
        <v>5</v>
      </c>
      <c r="J52" s="93">
        <f>'BUKU PEMBANTU'!AA53</f>
        <v>0</v>
      </c>
      <c r="K52" s="93">
        <f>'BUKU PEMBANTU'!AD53</f>
        <v>0</v>
      </c>
      <c r="L52" s="98">
        <f>'BUKU PEMBANTU'!AG53</f>
        <v>0</v>
      </c>
      <c r="M52" s="93">
        <f>'BUKU PEMBANTU'!AJ53</f>
        <v>0</v>
      </c>
      <c r="N52" s="98">
        <f>'BUKU PEMBANTU'!AM53</f>
        <v>10</v>
      </c>
      <c r="O52" s="92"/>
    </row>
    <row r="53" spans="1:15" ht="15.75" x14ac:dyDescent="0.25">
      <c r="A53" s="93">
        <v>52</v>
      </c>
      <c r="B53" s="113" t="str">
        <f>'DAFTAR KODE PERSEDIAAN'!B57</f>
        <v>Nama Barang52</v>
      </c>
      <c r="C53" s="96">
        <f>'BUKU PEMBANTU'!F54</f>
        <v>0</v>
      </c>
      <c r="D53" s="96">
        <f>'BUKU PEMBANTU'!I54</f>
        <v>0</v>
      </c>
      <c r="E53" s="96">
        <f>'BUKU PEMBANTU'!L54</f>
        <v>0</v>
      </c>
      <c r="F53" s="93">
        <f>'BUKU PEMBANTU'!O54</f>
        <v>0</v>
      </c>
      <c r="G53" s="93">
        <f>'BUKU PEMBANTU'!R54</f>
        <v>0</v>
      </c>
      <c r="H53" s="93">
        <f>'BUKU PEMBANTU'!U54</f>
        <v>0</v>
      </c>
      <c r="I53" s="93">
        <f>'BUKU PEMBANTU'!X54</f>
        <v>3</v>
      </c>
      <c r="J53" s="93">
        <f>'BUKU PEMBANTU'!AA54</f>
        <v>0</v>
      </c>
      <c r="K53" s="93">
        <f>'BUKU PEMBANTU'!AD54</f>
        <v>1</v>
      </c>
      <c r="L53" s="98">
        <f>'BUKU PEMBANTU'!AG54</f>
        <v>0</v>
      </c>
      <c r="M53" s="93">
        <f>'BUKU PEMBANTU'!AJ54</f>
        <v>1</v>
      </c>
      <c r="N53" s="98">
        <f>'BUKU PEMBANTU'!AM54</f>
        <v>2</v>
      </c>
      <c r="O53" s="92"/>
    </row>
    <row r="54" spans="1:15" ht="15.75" x14ac:dyDescent="0.25">
      <c r="A54" s="93">
        <v>53</v>
      </c>
      <c r="B54" s="113" t="str">
        <f>'DAFTAR KODE PERSEDIAAN'!B58</f>
        <v>Nama Barang53</v>
      </c>
      <c r="C54" s="96">
        <f>'BUKU PEMBANTU'!F55</f>
        <v>0</v>
      </c>
      <c r="D54" s="96">
        <f>'BUKU PEMBANTU'!I55</f>
        <v>0</v>
      </c>
      <c r="E54" s="96">
        <f>'BUKU PEMBANTU'!L55</f>
        <v>0</v>
      </c>
      <c r="F54" s="93">
        <f>'BUKU PEMBANTU'!O55</f>
        <v>0</v>
      </c>
      <c r="G54" s="93">
        <f>'BUKU PEMBANTU'!R55</f>
        <v>0</v>
      </c>
      <c r="H54" s="93">
        <f>'BUKU PEMBANTU'!U55</f>
        <v>0</v>
      </c>
      <c r="I54" s="93">
        <f>'BUKU PEMBANTU'!X55</f>
        <v>33</v>
      </c>
      <c r="J54" s="93">
        <f>'BUKU PEMBANTU'!AA55</f>
        <v>8</v>
      </c>
      <c r="K54" s="93">
        <f>'BUKU PEMBANTU'!AD55</f>
        <v>4</v>
      </c>
      <c r="L54" s="98">
        <f>'BUKU PEMBANTU'!AG55</f>
        <v>0</v>
      </c>
      <c r="M54" s="93">
        <f>'BUKU PEMBANTU'!AJ55</f>
        <v>4</v>
      </c>
      <c r="N54" s="98">
        <f>'BUKU PEMBANTU'!AM55</f>
        <v>25</v>
      </c>
      <c r="O54" s="92"/>
    </row>
    <row r="55" spans="1:15" ht="15.75" x14ac:dyDescent="0.25">
      <c r="A55" s="93">
        <v>54</v>
      </c>
      <c r="B55" s="113" t="str">
        <f>'DAFTAR KODE PERSEDIAAN'!B59</f>
        <v>Nama Barang54</v>
      </c>
      <c r="C55" s="96">
        <f>'BUKU PEMBANTU'!F56</f>
        <v>0</v>
      </c>
      <c r="D55" s="96">
        <f>'BUKU PEMBANTU'!I56</f>
        <v>0</v>
      </c>
      <c r="E55" s="96">
        <f>'BUKU PEMBANTU'!L56</f>
        <v>0</v>
      </c>
      <c r="F55" s="93">
        <f>'BUKU PEMBANTU'!O56</f>
        <v>0</v>
      </c>
      <c r="G55" s="93">
        <f>'BUKU PEMBANTU'!R56</f>
        <v>0</v>
      </c>
      <c r="H55" s="93">
        <f>'BUKU PEMBANTU'!U56</f>
        <v>0</v>
      </c>
      <c r="I55" s="93">
        <f>'BUKU PEMBANTU'!X56</f>
        <v>0</v>
      </c>
      <c r="J55" s="93">
        <f>'BUKU PEMBANTU'!AA56</f>
        <v>0</v>
      </c>
      <c r="K55" s="93">
        <f>'BUKU PEMBANTU'!AD56</f>
        <v>0</v>
      </c>
      <c r="L55" s="98">
        <f>'BUKU PEMBANTU'!AG56</f>
        <v>0</v>
      </c>
      <c r="M55" s="93">
        <f>'BUKU PEMBANTU'!AJ56</f>
        <v>0</v>
      </c>
      <c r="N55" s="98">
        <f>'BUKU PEMBANTU'!AM56</f>
        <v>0</v>
      </c>
      <c r="O55" s="92"/>
    </row>
    <row r="56" spans="1:15" ht="15.75" x14ac:dyDescent="0.25">
      <c r="A56" s="93">
        <v>55</v>
      </c>
      <c r="B56" s="113" t="str">
        <f>'DAFTAR KODE PERSEDIAAN'!B60</f>
        <v>Nama Barang55</v>
      </c>
      <c r="C56" s="96">
        <f>'BUKU PEMBANTU'!F57</f>
        <v>0</v>
      </c>
      <c r="D56" s="96">
        <f>'BUKU PEMBANTU'!I57</f>
        <v>0</v>
      </c>
      <c r="E56" s="96">
        <f>'BUKU PEMBANTU'!L57</f>
        <v>3</v>
      </c>
      <c r="F56" s="93">
        <f>'BUKU PEMBANTU'!O57</f>
        <v>0</v>
      </c>
      <c r="G56" s="93">
        <f>'BUKU PEMBANTU'!R57</f>
        <v>0</v>
      </c>
      <c r="H56" s="93">
        <f>'BUKU PEMBANTU'!U57</f>
        <v>0</v>
      </c>
      <c r="I56" s="93">
        <f>'BUKU PEMBANTU'!X57</f>
        <v>0</v>
      </c>
      <c r="J56" s="93">
        <f>'BUKU PEMBANTU'!AA57</f>
        <v>11</v>
      </c>
      <c r="K56" s="93">
        <f>'BUKU PEMBANTU'!AD57</f>
        <v>0</v>
      </c>
      <c r="L56" s="98">
        <f>'BUKU PEMBANTU'!AG57</f>
        <v>0</v>
      </c>
      <c r="M56" s="93">
        <f>'BUKU PEMBANTU'!AJ57</f>
        <v>13</v>
      </c>
      <c r="N56" s="98">
        <f>'BUKU PEMBANTU'!AM57</f>
        <v>0</v>
      </c>
      <c r="O56" s="92"/>
    </row>
    <row r="57" spans="1:15" ht="15.75" x14ac:dyDescent="0.25">
      <c r="A57" s="93">
        <v>56</v>
      </c>
      <c r="B57" s="113" t="str">
        <f>'DAFTAR KODE PERSEDIAAN'!B61</f>
        <v>Nama Barang56</v>
      </c>
      <c r="C57" s="96">
        <f>'BUKU PEMBANTU'!F58</f>
        <v>26</v>
      </c>
      <c r="D57" s="96">
        <f>'BUKU PEMBANTU'!I58</f>
        <v>0</v>
      </c>
      <c r="E57" s="96">
        <f>'BUKU PEMBANTU'!L58</f>
        <v>0</v>
      </c>
      <c r="F57" s="93">
        <f>'BUKU PEMBANTU'!O58</f>
        <v>1</v>
      </c>
      <c r="G57" s="93">
        <f>'BUKU PEMBANTU'!R58</f>
        <v>0</v>
      </c>
      <c r="H57" s="93">
        <f>'BUKU PEMBANTU'!U58</f>
        <v>6</v>
      </c>
      <c r="I57" s="93">
        <f>'BUKU PEMBANTU'!X58</f>
        <v>0</v>
      </c>
      <c r="J57" s="93">
        <f>'BUKU PEMBANTU'!AA58</f>
        <v>0</v>
      </c>
      <c r="K57" s="93">
        <f>'BUKU PEMBANTU'!AD58</f>
        <v>0</v>
      </c>
      <c r="L57" s="98">
        <f>'BUKU PEMBANTU'!AG58</f>
        <v>0</v>
      </c>
      <c r="M57" s="93">
        <f>'BUKU PEMBANTU'!AJ58</f>
        <v>0</v>
      </c>
      <c r="N57" s="98">
        <f>'BUKU PEMBANTU'!AM58</f>
        <v>0</v>
      </c>
      <c r="O57" s="92"/>
    </row>
    <row r="58" spans="1:15" ht="15.75" x14ac:dyDescent="0.25">
      <c r="A58" s="93">
        <v>57</v>
      </c>
      <c r="B58" s="113" t="str">
        <f>'DAFTAR KODE PERSEDIAAN'!B62</f>
        <v>Nama Barang57</v>
      </c>
      <c r="C58" s="96">
        <f>'BUKU PEMBANTU'!F59</f>
        <v>0</v>
      </c>
      <c r="D58" s="96">
        <f>'BUKU PEMBANTU'!I59</f>
        <v>0</v>
      </c>
      <c r="E58" s="96">
        <f>'BUKU PEMBANTU'!L59</f>
        <v>0</v>
      </c>
      <c r="F58" s="93">
        <f>'BUKU PEMBANTU'!O59</f>
        <v>0</v>
      </c>
      <c r="G58" s="93">
        <f>'BUKU PEMBANTU'!R59</f>
        <v>0</v>
      </c>
      <c r="H58" s="93">
        <f>'BUKU PEMBANTU'!U59</f>
        <v>0</v>
      </c>
      <c r="I58" s="93">
        <f>'BUKU PEMBANTU'!X59</f>
        <v>0</v>
      </c>
      <c r="J58" s="93">
        <f>'BUKU PEMBANTU'!AA59</f>
        <v>0</v>
      </c>
      <c r="K58" s="93">
        <f>'BUKU PEMBANTU'!AD59</f>
        <v>0</v>
      </c>
      <c r="L58" s="98">
        <f>'BUKU PEMBANTU'!AG59</f>
        <v>0</v>
      </c>
      <c r="M58" s="93">
        <f>'BUKU PEMBANTU'!AJ59</f>
        <v>0</v>
      </c>
      <c r="N58" s="98">
        <f>'BUKU PEMBANTU'!AM59</f>
        <v>1</v>
      </c>
      <c r="O58" s="92"/>
    </row>
    <row r="59" spans="1:15" ht="15.75" x14ac:dyDescent="0.25">
      <c r="A59" s="93">
        <v>58</v>
      </c>
      <c r="B59" s="113" t="str">
        <f>'DAFTAR KODE PERSEDIAAN'!B63</f>
        <v>Nama Barang58</v>
      </c>
      <c r="C59" s="96">
        <f>'BUKU PEMBANTU'!F60</f>
        <v>0</v>
      </c>
      <c r="D59" s="96">
        <f>'BUKU PEMBANTU'!I60</f>
        <v>0</v>
      </c>
      <c r="E59" s="96">
        <f>'BUKU PEMBANTU'!L60</f>
        <v>0</v>
      </c>
      <c r="F59" s="93">
        <f>'BUKU PEMBANTU'!O60</f>
        <v>0</v>
      </c>
      <c r="G59" s="93">
        <f>'BUKU PEMBANTU'!R60</f>
        <v>0</v>
      </c>
      <c r="H59" s="93">
        <f>'BUKU PEMBANTU'!U60</f>
        <v>0</v>
      </c>
      <c r="I59" s="93">
        <f>'BUKU PEMBANTU'!X60</f>
        <v>5</v>
      </c>
      <c r="J59" s="93">
        <f>'BUKU PEMBANTU'!AA60</f>
        <v>0</v>
      </c>
      <c r="K59" s="93">
        <f>'BUKU PEMBANTU'!AD60</f>
        <v>0</v>
      </c>
      <c r="L59" s="98">
        <f>'BUKU PEMBANTU'!AG60</f>
        <v>0</v>
      </c>
      <c r="M59" s="93">
        <f>'BUKU PEMBANTU'!AJ60</f>
        <v>0</v>
      </c>
      <c r="N59" s="98">
        <f>'BUKU PEMBANTU'!AM60</f>
        <v>3</v>
      </c>
      <c r="O59" s="92"/>
    </row>
    <row r="60" spans="1:15" ht="15.75" x14ac:dyDescent="0.25">
      <c r="A60" s="93">
        <v>59</v>
      </c>
      <c r="B60" s="113" t="str">
        <f>'DAFTAR KODE PERSEDIAAN'!B64</f>
        <v>Nama Barang59</v>
      </c>
      <c r="C60" s="96">
        <f>'BUKU PEMBANTU'!F61</f>
        <v>0</v>
      </c>
      <c r="D60" s="96">
        <f>'BUKU PEMBANTU'!I61</f>
        <v>0</v>
      </c>
      <c r="E60" s="96">
        <f>'BUKU PEMBANTU'!L61</f>
        <v>0</v>
      </c>
      <c r="F60" s="93">
        <f>'BUKU PEMBANTU'!O61</f>
        <v>5</v>
      </c>
      <c r="G60" s="93">
        <f>'BUKU PEMBANTU'!R61</f>
        <v>3</v>
      </c>
      <c r="H60" s="93">
        <f>'BUKU PEMBANTU'!U61</f>
        <v>0</v>
      </c>
      <c r="I60" s="93">
        <f>'BUKU PEMBANTU'!X61</f>
        <v>4</v>
      </c>
      <c r="J60" s="93">
        <f>'BUKU PEMBANTU'!AA61</f>
        <v>0</v>
      </c>
      <c r="K60" s="93">
        <f>'BUKU PEMBANTU'!AD61</f>
        <v>0</v>
      </c>
      <c r="L60" s="98">
        <f>'BUKU PEMBANTU'!AG61</f>
        <v>0</v>
      </c>
      <c r="M60" s="93">
        <f>'BUKU PEMBANTU'!AJ61</f>
        <v>1</v>
      </c>
      <c r="N60" s="98">
        <f>'BUKU PEMBANTU'!AM61</f>
        <v>0</v>
      </c>
      <c r="O60" s="92"/>
    </row>
    <row r="61" spans="1:15" s="104" customFormat="1" ht="15.75" x14ac:dyDescent="0.25">
      <c r="A61" s="93">
        <v>60</v>
      </c>
      <c r="B61" s="113" t="str">
        <f>'DAFTAR KODE PERSEDIAAN'!B65</f>
        <v>Nama Barang60</v>
      </c>
      <c r="C61" s="96">
        <f>'BUKU PEMBANTU'!F62</f>
        <v>0</v>
      </c>
      <c r="D61" s="96">
        <f>'BUKU PEMBANTU'!I62</f>
        <v>0</v>
      </c>
      <c r="E61" s="96">
        <f>'BUKU PEMBANTU'!L62</f>
        <v>0</v>
      </c>
      <c r="F61" s="93">
        <f>'BUKU PEMBANTU'!O62</f>
        <v>5</v>
      </c>
      <c r="G61" s="93">
        <f>'BUKU PEMBANTU'!R62</f>
        <v>0</v>
      </c>
      <c r="H61" s="93">
        <f>'BUKU PEMBANTU'!U62</f>
        <v>0</v>
      </c>
      <c r="I61" s="93">
        <f>'BUKU PEMBANTU'!X62</f>
        <v>0</v>
      </c>
      <c r="J61" s="93">
        <f>'BUKU PEMBANTU'!AA62</f>
        <v>2</v>
      </c>
      <c r="K61" s="93">
        <f>'BUKU PEMBANTU'!AD62</f>
        <v>5</v>
      </c>
      <c r="L61" s="98">
        <f>'BUKU PEMBANTU'!AG62</f>
        <v>0</v>
      </c>
      <c r="M61" s="93">
        <f>'BUKU PEMBANTU'!AJ62</f>
        <v>0</v>
      </c>
      <c r="N61" s="98">
        <f>'BUKU PEMBANTU'!AM62</f>
        <v>0</v>
      </c>
      <c r="O61" s="92"/>
    </row>
    <row r="62" spans="1:15" ht="15.75" x14ac:dyDescent="0.25">
      <c r="A62" s="93">
        <v>61</v>
      </c>
      <c r="B62" s="113" t="str">
        <f>'DAFTAR KODE PERSEDIAAN'!B66</f>
        <v>Nama Barang61</v>
      </c>
      <c r="C62" s="96">
        <f>'BUKU PEMBANTU'!F63</f>
        <v>0</v>
      </c>
      <c r="D62" s="96">
        <f>'BUKU PEMBANTU'!I63</f>
        <v>0</v>
      </c>
      <c r="E62" s="96">
        <f>'BUKU PEMBANTU'!L63</f>
        <v>0</v>
      </c>
      <c r="F62" s="93">
        <f>'BUKU PEMBANTU'!O63</f>
        <v>4</v>
      </c>
      <c r="G62" s="93">
        <f>'BUKU PEMBANTU'!R63</f>
        <v>0</v>
      </c>
      <c r="H62" s="93">
        <f>'BUKU PEMBANTU'!U63</f>
        <v>0</v>
      </c>
      <c r="I62" s="93">
        <f>'BUKU PEMBANTU'!X63</f>
        <v>1</v>
      </c>
      <c r="J62" s="93">
        <f>'BUKU PEMBANTU'!AA63</f>
        <v>0</v>
      </c>
      <c r="K62" s="93">
        <f>'BUKU PEMBANTU'!AD63</f>
        <v>0</v>
      </c>
      <c r="L62" s="98">
        <f>'BUKU PEMBANTU'!AG63</f>
        <v>0</v>
      </c>
      <c r="M62" s="93">
        <f>'BUKU PEMBANTU'!AJ63</f>
        <v>0</v>
      </c>
      <c r="N62" s="98">
        <f>'BUKU PEMBANTU'!AM63</f>
        <v>1</v>
      </c>
      <c r="O62" s="92"/>
    </row>
    <row r="63" spans="1:15" ht="15.75" x14ac:dyDescent="0.25">
      <c r="A63" s="93">
        <v>62</v>
      </c>
      <c r="B63" s="113" t="str">
        <f>'DAFTAR KODE PERSEDIAAN'!B67</f>
        <v>Nama Barang62</v>
      </c>
      <c r="C63" s="96">
        <f>'BUKU PEMBANTU'!F64</f>
        <v>0</v>
      </c>
      <c r="D63" s="96">
        <f>'BUKU PEMBANTU'!I64</f>
        <v>0</v>
      </c>
      <c r="E63" s="96">
        <f>'BUKU PEMBANTU'!L64</f>
        <v>0</v>
      </c>
      <c r="F63" s="93">
        <f>'BUKU PEMBANTU'!O64</f>
        <v>0</v>
      </c>
      <c r="G63" s="93">
        <f>'BUKU PEMBANTU'!R64</f>
        <v>0</v>
      </c>
      <c r="H63" s="93">
        <f>'BUKU PEMBANTU'!U64</f>
        <v>0</v>
      </c>
      <c r="I63" s="93">
        <f>'BUKU PEMBANTU'!X64</f>
        <v>0</v>
      </c>
      <c r="J63" s="93">
        <f>'BUKU PEMBANTU'!AA64</f>
        <v>2</v>
      </c>
      <c r="K63" s="93">
        <f>'BUKU PEMBANTU'!AD64</f>
        <v>0</v>
      </c>
      <c r="L63" s="98">
        <f>'BUKU PEMBANTU'!AG64</f>
        <v>1</v>
      </c>
      <c r="M63" s="93">
        <f>'BUKU PEMBANTU'!AJ64</f>
        <v>1</v>
      </c>
      <c r="N63" s="98">
        <f>'BUKU PEMBANTU'!AM64</f>
        <v>4</v>
      </c>
      <c r="O63" s="92"/>
    </row>
    <row r="64" spans="1:15" ht="15.75" x14ac:dyDescent="0.25">
      <c r="A64" s="93">
        <v>63</v>
      </c>
      <c r="B64" s="113" t="str">
        <f>'DAFTAR KODE PERSEDIAAN'!B68</f>
        <v>Nama Barang63</v>
      </c>
      <c r="C64" s="96">
        <f>'BUKU PEMBANTU'!F65</f>
        <v>0</v>
      </c>
      <c r="D64" s="96">
        <f>'BUKU PEMBANTU'!I65</f>
        <v>0</v>
      </c>
      <c r="E64" s="96">
        <f>'BUKU PEMBANTU'!L65</f>
        <v>0</v>
      </c>
      <c r="F64" s="93">
        <f>'BUKU PEMBANTU'!O65</f>
        <v>0</v>
      </c>
      <c r="G64" s="93">
        <f>'BUKU PEMBANTU'!R65</f>
        <v>0</v>
      </c>
      <c r="H64" s="93">
        <f>'BUKU PEMBANTU'!U65</f>
        <v>0</v>
      </c>
      <c r="I64" s="93">
        <f>'BUKU PEMBANTU'!X65</f>
        <v>0</v>
      </c>
      <c r="J64" s="93">
        <f>'BUKU PEMBANTU'!AA65</f>
        <v>0</v>
      </c>
      <c r="K64" s="93">
        <f>'BUKU PEMBANTU'!AD65</f>
        <v>0</v>
      </c>
      <c r="L64" s="98">
        <f>'BUKU PEMBANTU'!AG65</f>
        <v>0</v>
      </c>
      <c r="M64" s="93">
        <f>'BUKU PEMBANTU'!AJ65</f>
        <v>0</v>
      </c>
      <c r="N64" s="98">
        <f>'BUKU PEMBANTU'!AM65</f>
        <v>0</v>
      </c>
      <c r="O64" s="92"/>
    </row>
    <row r="65" spans="1:15" ht="15.75" x14ac:dyDescent="0.25">
      <c r="A65" s="93">
        <v>64</v>
      </c>
      <c r="B65" s="113" t="str">
        <f>'DAFTAR KODE PERSEDIAAN'!B69</f>
        <v>Nama Barang64</v>
      </c>
      <c r="C65" s="96">
        <f>'BUKU PEMBANTU'!F66</f>
        <v>22</v>
      </c>
      <c r="D65" s="96">
        <f>'BUKU PEMBANTU'!I66</f>
        <v>0</v>
      </c>
      <c r="E65" s="96">
        <f>'BUKU PEMBANTU'!L66</f>
        <v>0</v>
      </c>
      <c r="F65" s="93">
        <f>'BUKU PEMBANTU'!O66</f>
        <v>1</v>
      </c>
      <c r="G65" s="93">
        <f>'BUKU PEMBANTU'!R66</f>
        <v>2</v>
      </c>
      <c r="H65" s="93">
        <f>'BUKU PEMBANTU'!U66</f>
        <v>8</v>
      </c>
      <c r="I65" s="93">
        <f>'BUKU PEMBANTU'!X66</f>
        <v>0</v>
      </c>
      <c r="J65" s="93">
        <f>'BUKU PEMBANTU'!AA66</f>
        <v>4</v>
      </c>
      <c r="K65" s="93">
        <f>'BUKU PEMBANTU'!AD66</f>
        <v>6</v>
      </c>
      <c r="L65" s="98">
        <f>'BUKU PEMBANTU'!AG66</f>
        <v>0</v>
      </c>
      <c r="M65" s="93">
        <f>'BUKU PEMBANTU'!AJ66</f>
        <v>3</v>
      </c>
      <c r="N65" s="98">
        <f>'BUKU PEMBANTU'!AM66</f>
        <v>0</v>
      </c>
      <c r="O65" s="92"/>
    </row>
    <row r="66" spans="1:15" s="104" customFormat="1" ht="15.75" x14ac:dyDescent="0.25">
      <c r="A66" s="93">
        <v>65</v>
      </c>
      <c r="B66" s="113" t="str">
        <f>'DAFTAR KODE PERSEDIAAN'!B70</f>
        <v>Nama Barang65</v>
      </c>
      <c r="C66" s="96">
        <f>'BUKU PEMBANTU'!F67</f>
        <v>0</v>
      </c>
      <c r="D66" s="96">
        <f>'BUKU PEMBANTU'!I67</f>
        <v>0</v>
      </c>
      <c r="E66" s="96">
        <f>'BUKU PEMBANTU'!L67</f>
        <v>1</v>
      </c>
      <c r="F66" s="93">
        <f>'BUKU PEMBANTU'!O67</f>
        <v>0</v>
      </c>
      <c r="G66" s="93">
        <f>'BUKU PEMBANTU'!R67</f>
        <v>0</v>
      </c>
      <c r="H66" s="93">
        <f>'BUKU PEMBANTU'!U67</f>
        <v>7</v>
      </c>
      <c r="I66" s="93">
        <f>'BUKU PEMBANTU'!X67</f>
        <v>0</v>
      </c>
      <c r="J66" s="93">
        <f>'BUKU PEMBANTU'!AA67</f>
        <v>0</v>
      </c>
      <c r="K66" s="93">
        <f>'BUKU PEMBANTU'!AD67</f>
        <v>0</v>
      </c>
      <c r="L66" s="98">
        <f>'BUKU PEMBANTU'!AG67</f>
        <v>0</v>
      </c>
      <c r="M66" s="93">
        <f>'BUKU PEMBANTU'!AJ67</f>
        <v>0</v>
      </c>
      <c r="N66" s="98">
        <f>'BUKU PEMBANTU'!AM67</f>
        <v>0</v>
      </c>
      <c r="O66" s="92"/>
    </row>
    <row r="67" spans="1:15" s="104" customFormat="1" ht="15.75" x14ac:dyDescent="0.25">
      <c r="A67" s="93">
        <v>66</v>
      </c>
      <c r="B67" s="113" t="str">
        <f>'DAFTAR KODE PERSEDIAAN'!B71</f>
        <v>Nama Barang66</v>
      </c>
      <c r="C67" s="96">
        <f>'BUKU PEMBANTU'!F68</f>
        <v>0</v>
      </c>
      <c r="D67" s="96">
        <f>'BUKU PEMBANTU'!I68</f>
        <v>0</v>
      </c>
      <c r="E67" s="96">
        <f>'BUKU PEMBANTU'!L68</f>
        <v>0</v>
      </c>
      <c r="F67" s="93">
        <f>'BUKU PEMBANTU'!O68</f>
        <v>0</v>
      </c>
      <c r="G67" s="93">
        <f>'BUKU PEMBANTU'!R68</f>
        <v>0</v>
      </c>
      <c r="H67" s="93">
        <f>'BUKU PEMBANTU'!U68</f>
        <v>0</v>
      </c>
      <c r="I67" s="93">
        <f>'BUKU PEMBANTU'!X68</f>
        <v>0</v>
      </c>
      <c r="J67" s="93">
        <f>'BUKU PEMBANTU'!AA68</f>
        <v>0</v>
      </c>
      <c r="K67" s="93">
        <f>'BUKU PEMBANTU'!AD68</f>
        <v>3</v>
      </c>
      <c r="L67" s="98">
        <f>'BUKU PEMBANTU'!AG68</f>
        <v>0</v>
      </c>
      <c r="M67" s="93">
        <f>'BUKU PEMBANTU'!AJ68</f>
        <v>7</v>
      </c>
      <c r="N67" s="98">
        <f>'BUKU PEMBANTU'!AM68</f>
        <v>0</v>
      </c>
      <c r="O67" s="92"/>
    </row>
    <row r="68" spans="1:15" ht="15.75" x14ac:dyDescent="0.25">
      <c r="A68" s="93">
        <v>67</v>
      </c>
      <c r="B68" s="113" t="str">
        <f>'DAFTAR KODE PERSEDIAAN'!B72</f>
        <v>Nama Barang67</v>
      </c>
      <c r="C68" s="96">
        <f>'BUKU PEMBANTU'!F69</f>
        <v>0</v>
      </c>
      <c r="D68" s="96">
        <f>'BUKU PEMBANTU'!I69</f>
        <v>0</v>
      </c>
      <c r="E68" s="96">
        <f>'BUKU PEMBANTU'!L69</f>
        <v>1</v>
      </c>
      <c r="F68" s="93">
        <f>'BUKU PEMBANTU'!O69</f>
        <v>0</v>
      </c>
      <c r="G68" s="93">
        <f>'BUKU PEMBANTU'!R69</f>
        <v>0</v>
      </c>
      <c r="H68" s="93">
        <f>'BUKU PEMBANTU'!U69</f>
        <v>0</v>
      </c>
      <c r="I68" s="93">
        <f>'BUKU PEMBANTU'!X69</f>
        <v>0</v>
      </c>
      <c r="J68" s="93">
        <f>'BUKU PEMBANTU'!AA69</f>
        <v>0</v>
      </c>
      <c r="K68" s="93">
        <f>'BUKU PEMBANTU'!AD69</f>
        <v>2</v>
      </c>
      <c r="L68" s="98">
        <f>'BUKU PEMBANTU'!AG69</f>
        <v>0</v>
      </c>
      <c r="M68" s="93">
        <f>'BUKU PEMBANTU'!AJ69</f>
        <v>0</v>
      </c>
      <c r="N68" s="98">
        <f>'BUKU PEMBANTU'!AM69</f>
        <v>0</v>
      </c>
      <c r="O68" s="92"/>
    </row>
    <row r="69" spans="1:15" ht="15.75" x14ac:dyDescent="0.25">
      <c r="A69" s="93">
        <v>68</v>
      </c>
      <c r="B69" s="113" t="str">
        <f>'DAFTAR KODE PERSEDIAAN'!B73</f>
        <v>Nama Barang68</v>
      </c>
      <c r="C69" s="96">
        <f>'BUKU PEMBANTU'!F70</f>
        <v>0</v>
      </c>
      <c r="D69" s="96">
        <f>'BUKU PEMBANTU'!I70</f>
        <v>0</v>
      </c>
      <c r="E69" s="96">
        <f>'BUKU PEMBANTU'!L70</f>
        <v>0</v>
      </c>
      <c r="F69" s="93">
        <f>'BUKU PEMBANTU'!O70</f>
        <v>0</v>
      </c>
      <c r="G69" s="93">
        <f>'BUKU PEMBANTU'!R70</f>
        <v>0</v>
      </c>
      <c r="H69" s="93">
        <f>'BUKU PEMBANTU'!U70</f>
        <v>0</v>
      </c>
      <c r="I69" s="93">
        <f>'BUKU PEMBANTU'!X70</f>
        <v>0</v>
      </c>
      <c r="J69" s="93">
        <f>'BUKU PEMBANTU'!AA70</f>
        <v>0</v>
      </c>
      <c r="K69" s="93">
        <f>'BUKU PEMBANTU'!AD70</f>
        <v>0</v>
      </c>
      <c r="L69" s="98">
        <f>'BUKU PEMBANTU'!AG70</f>
        <v>0</v>
      </c>
      <c r="M69" s="93">
        <f>'BUKU PEMBANTU'!AJ70</f>
        <v>0</v>
      </c>
      <c r="N69" s="98">
        <f>'BUKU PEMBANTU'!AM70</f>
        <v>0</v>
      </c>
      <c r="O69" s="92"/>
    </row>
    <row r="70" spans="1:15" ht="15.75" x14ac:dyDescent="0.25">
      <c r="A70" s="93">
        <v>69</v>
      </c>
      <c r="B70" s="113" t="str">
        <f>'DAFTAR KODE PERSEDIAAN'!B74</f>
        <v>Nama Barang69</v>
      </c>
      <c r="C70" s="96">
        <f>'BUKU PEMBANTU'!F71</f>
        <v>0</v>
      </c>
      <c r="D70" s="96">
        <f>'BUKU PEMBANTU'!I71</f>
        <v>0</v>
      </c>
      <c r="E70" s="96">
        <f>'BUKU PEMBANTU'!L71</f>
        <v>0</v>
      </c>
      <c r="F70" s="93">
        <f>'BUKU PEMBANTU'!O71</f>
        <v>0</v>
      </c>
      <c r="G70" s="93">
        <f>'BUKU PEMBANTU'!R71</f>
        <v>0</v>
      </c>
      <c r="H70" s="93">
        <f>'BUKU PEMBANTU'!U71</f>
        <v>0</v>
      </c>
      <c r="I70" s="93">
        <f>'BUKU PEMBANTU'!X71</f>
        <v>0</v>
      </c>
      <c r="J70" s="93">
        <f>'BUKU PEMBANTU'!AA71</f>
        <v>0</v>
      </c>
      <c r="K70" s="93">
        <f>'BUKU PEMBANTU'!AD71</f>
        <v>0</v>
      </c>
      <c r="L70" s="98">
        <f>'BUKU PEMBANTU'!AG71</f>
        <v>0</v>
      </c>
      <c r="M70" s="93">
        <f>'BUKU PEMBANTU'!AJ71</f>
        <v>0</v>
      </c>
      <c r="N70" s="98">
        <f>'BUKU PEMBANTU'!AM71</f>
        <v>0</v>
      </c>
      <c r="O70" s="92"/>
    </row>
    <row r="71" spans="1:15" ht="15.75" x14ac:dyDescent="0.25">
      <c r="A71" s="93">
        <v>70</v>
      </c>
      <c r="B71" s="113" t="str">
        <f>'DAFTAR KODE PERSEDIAAN'!B75</f>
        <v>Nama Barang70</v>
      </c>
      <c r="C71" s="96">
        <f>'BUKU PEMBANTU'!F72</f>
        <v>0</v>
      </c>
      <c r="D71" s="96">
        <f>'BUKU PEMBANTU'!I72</f>
        <v>0</v>
      </c>
      <c r="E71" s="96">
        <f>'BUKU PEMBANTU'!L72</f>
        <v>0</v>
      </c>
      <c r="F71" s="93">
        <f>'BUKU PEMBANTU'!O72</f>
        <v>0</v>
      </c>
      <c r="G71" s="93">
        <f>'BUKU PEMBANTU'!R72</f>
        <v>0</v>
      </c>
      <c r="H71" s="93">
        <f>'BUKU PEMBANTU'!U72</f>
        <v>0</v>
      </c>
      <c r="I71" s="93">
        <f>'BUKU PEMBANTU'!X72</f>
        <v>0</v>
      </c>
      <c r="J71" s="93">
        <f>'BUKU PEMBANTU'!AA72</f>
        <v>0</v>
      </c>
      <c r="K71" s="93">
        <f>'BUKU PEMBANTU'!AD72</f>
        <v>0</v>
      </c>
      <c r="L71" s="98">
        <f>'BUKU PEMBANTU'!AG72</f>
        <v>0</v>
      </c>
      <c r="M71" s="93">
        <f>'BUKU PEMBANTU'!AJ72</f>
        <v>0</v>
      </c>
      <c r="N71" s="98">
        <f>'BUKU PEMBANTU'!AM72</f>
        <v>0</v>
      </c>
      <c r="O71" s="92"/>
    </row>
    <row r="72" spans="1:15" ht="15.75" x14ac:dyDescent="0.25">
      <c r="A72" s="93">
        <v>71</v>
      </c>
      <c r="B72" s="113" t="str">
        <f>'DAFTAR KODE PERSEDIAAN'!B76</f>
        <v>Nama Barang71</v>
      </c>
      <c r="C72" s="96">
        <f>'BUKU PEMBANTU'!F73</f>
        <v>0</v>
      </c>
      <c r="D72" s="96">
        <f>'BUKU PEMBANTU'!I73</f>
        <v>0</v>
      </c>
      <c r="E72" s="96">
        <f>'BUKU PEMBANTU'!L73</f>
        <v>0</v>
      </c>
      <c r="F72" s="93">
        <f>'BUKU PEMBANTU'!O73</f>
        <v>0</v>
      </c>
      <c r="G72" s="93">
        <f>'BUKU PEMBANTU'!R73</f>
        <v>0</v>
      </c>
      <c r="H72" s="93">
        <f>'BUKU PEMBANTU'!U73</f>
        <v>0</v>
      </c>
      <c r="I72" s="93">
        <f>'BUKU PEMBANTU'!X73</f>
        <v>0</v>
      </c>
      <c r="J72" s="93">
        <f>'BUKU PEMBANTU'!AA73</f>
        <v>0</v>
      </c>
      <c r="K72" s="93">
        <f>'BUKU PEMBANTU'!AD73</f>
        <v>0</v>
      </c>
      <c r="L72" s="98">
        <f>'BUKU PEMBANTU'!AG73</f>
        <v>0</v>
      </c>
      <c r="M72" s="93">
        <f>'BUKU PEMBANTU'!AJ73</f>
        <v>0</v>
      </c>
      <c r="N72" s="98">
        <f>'BUKU PEMBANTU'!AM73</f>
        <v>0</v>
      </c>
      <c r="O72" s="92"/>
    </row>
    <row r="73" spans="1:15" ht="15.75" x14ac:dyDescent="0.25">
      <c r="A73" s="93">
        <v>72</v>
      </c>
      <c r="B73" s="113" t="str">
        <f>'DAFTAR KODE PERSEDIAAN'!B77</f>
        <v>Nama Barang72</v>
      </c>
      <c r="C73" s="96">
        <f>'BUKU PEMBANTU'!F74</f>
        <v>0</v>
      </c>
      <c r="D73" s="96">
        <f>'BUKU PEMBANTU'!I74</f>
        <v>0</v>
      </c>
      <c r="E73" s="96">
        <f>'BUKU PEMBANTU'!L74</f>
        <v>0</v>
      </c>
      <c r="F73" s="93">
        <f>'BUKU PEMBANTU'!O74</f>
        <v>0</v>
      </c>
      <c r="G73" s="93">
        <f>'BUKU PEMBANTU'!R74</f>
        <v>0</v>
      </c>
      <c r="H73" s="93">
        <f>'BUKU PEMBANTU'!U74</f>
        <v>0</v>
      </c>
      <c r="I73" s="93">
        <f>'BUKU PEMBANTU'!X74</f>
        <v>0</v>
      </c>
      <c r="J73" s="93">
        <f>'BUKU PEMBANTU'!AA74</f>
        <v>0</v>
      </c>
      <c r="K73" s="93">
        <f>'BUKU PEMBANTU'!AD74</f>
        <v>0</v>
      </c>
      <c r="L73" s="98">
        <f>'BUKU PEMBANTU'!AG74</f>
        <v>0</v>
      </c>
      <c r="M73" s="93">
        <f>'BUKU PEMBANTU'!AJ74</f>
        <v>0</v>
      </c>
      <c r="N73" s="98">
        <f>'BUKU PEMBANTU'!AM74</f>
        <v>0</v>
      </c>
      <c r="O73" s="92"/>
    </row>
    <row r="74" spans="1:15" ht="15.75" x14ac:dyDescent="0.25">
      <c r="A74" s="93">
        <v>73</v>
      </c>
      <c r="B74" s="113" t="str">
        <f>'DAFTAR KODE PERSEDIAAN'!B78</f>
        <v>Nama Barang73</v>
      </c>
      <c r="C74" s="96">
        <f>'BUKU PEMBANTU'!F75</f>
        <v>0</v>
      </c>
      <c r="D74" s="96">
        <f>'BUKU PEMBANTU'!I75</f>
        <v>0</v>
      </c>
      <c r="E74" s="96">
        <f>'BUKU PEMBANTU'!L75</f>
        <v>0</v>
      </c>
      <c r="F74" s="93">
        <f>'BUKU PEMBANTU'!O75</f>
        <v>0</v>
      </c>
      <c r="G74" s="93">
        <f>'BUKU PEMBANTU'!R75</f>
        <v>0</v>
      </c>
      <c r="H74" s="93">
        <f>'BUKU PEMBANTU'!U75</f>
        <v>0</v>
      </c>
      <c r="I74" s="93">
        <f>'BUKU PEMBANTU'!X75</f>
        <v>0</v>
      </c>
      <c r="J74" s="93">
        <f>'BUKU PEMBANTU'!AA75</f>
        <v>0</v>
      </c>
      <c r="K74" s="93">
        <f>'BUKU PEMBANTU'!AD75</f>
        <v>0</v>
      </c>
      <c r="L74" s="98">
        <f>'BUKU PEMBANTU'!AG75</f>
        <v>0</v>
      </c>
      <c r="M74" s="93">
        <f>'BUKU PEMBANTU'!AJ75</f>
        <v>0</v>
      </c>
      <c r="N74" s="98">
        <f>'BUKU PEMBANTU'!AM75</f>
        <v>0</v>
      </c>
      <c r="O74" s="92"/>
    </row>
    <row r="75" spans="1:15" ht="15.75" x14ac:dyDescent="0.25">
      <c r="A75" s="93">
        <v>74</v>
      </c>
      <c r="B75" s="113" t="str">
        <f>'DAFTAR KODE PERSEDIAAN'!B79</f>
        <v>Nama Barang74</v>
      </c>
      <c r="C75" s="96">
        <f>'BUKU PEMBANTU'!F76</f>
        <v>0</v>
      </c>
      <c r="D75" s="96">
        <f>'BUKU PEMBANTU'!I76</f>
        <v>0</v>
      </c>
      <c r="E75" s="96">
        <f>'BUKU PEMBANTU'!L76</f>
        <v>0</v>
      </c>
      <c r="F75" s="93">
        <f>'BUKU PEMBANTU'!O76</f>
        <v>0</v>
      </c>
      <c r="G75" s="93">
        <f>'BUKU PEMBANTU'!R76</f>
        <v>0</v>
      </c>
      <c r="H75" s="93">
        <f>'BUKU PEMBANTU'!U76</f>
        <v>0</v>
      </c>
      <c r="I75" s="93">
        <f>'BUKU PEMBANTU'!X76</f>
        <v>0</v>
      </c>
      <c r="J75" s="93">
        <f>'BUKU PEMBANTU'!AA76</f>
        <v>0</v>
      </c>
      <c r="K75" s="93">
        <f>'BUKU PEMBANTU'!AD76</f>
        <v>0</v>
      </c>
      <c r="L75" s="98">
        <f>'BUKU PEMBANTU'!AG76</f>
        <v>0</v>
      </c>
      <c r="M75" s="93">
        <f>'BUKU PEMBANTU'!AJ76</f>
        <v>0</v>
      </c>
      <c r="N75" s="98">
        <f>'BUKU PEMBANTU'!AM76</f>
        <v>0</v>
      </c>
      <c r="O75" s="92"/>
    </row>
    <row r="76" spans="1:15" ht="15.75" x14ac:dyDescent="0.25">
      <c r="A76" s="93">
        <v>75</v>
      </c>
      <c r="B76" s="113" t="str">
        <f>'DAFTAR KODE PERSEDIAAN'!B80</f>
        <v>Nama Barang75</v>
      </c>
      <c r="C76" s="96">
        <f>'BUKU PEMBANTU'!F77</f>
        <v>0</v>
      </c>
      <c r="D76" s="96">
        <f>'BUKU PEMBANTU'!I77</f>
        <v>0</v>
      </c>
      <c r="E76" s="96">
        <f>'BUKU PEMBANTU'!L77</f>
        <v>0</v>
      </c>
      <c r="F76" s="93">
        <f>'BUKU PEMBANTU'!O77</f>
        <v>0</v>
      </c>
      <c r="G76" s="93">
        <f>'BUKU PEMBANTU'!R77</f>
        <v>0</v>
      </c>
      <c r="H76" s="93">
        <f>'BUKU PEMBANTU'!U77</f>
        <v>0</v>
      </c>
      <c r="I76" s="93">
        <f>'BUKU PEMBANTU'!X77</f>
        <v>0</v>
      </c>
      <c r="J76" s="93">
        <f>'BUKU PEMBANTU'!AA77</f>
        <v>0</v>
      </c>
      <c r="K76" s="93">
        <f>'BUKU PEMBANTU'!AD77</f>
        <v>0</v>
      </c>
      <c r="L76" s="98">
        <f>'BUKU PEMBANTU'!AG77</f>
        <v>0</v>
      </c>
      <c r="M76" s="93">
        <f>'BUKU PEMBANTU'!AJ77</f>
        <v>0</v>
      </c>
      <c r="N76" s="98">
        <f>'BUKU PEMBANTU'!AM77</f>
        <v>0</v>
      </c>
      <c r="O76" s="92"/>
    </row>
    <row r="77" spans="1:15" ht="15.75" x14ac:dyDescent="0.25">
      <c r="A77" s="93">
        <v>76</v>
      </c>
      <c r="B77" s="113" t="str">
        <f>'DAFTAR KODE PERSEDIAAN'!B81</f>
        <v>Nama Barang76</v>
      </c>
      <c r="C77" s="96">
        <f>'BUKU PEMBANTU'!F78</f>
        <v>0</v>
      </c>
      <c r="D77" s="96">
        <f>'BUKU PEMBANTU'!I78</f>
        <v>0</v>
      </c>
      <c r="E77" s="96">
        <f>'BUKU PEMBANTU'!L78</f>
        <v>0</v>
      </c>
      <c r="F77" s="93">
        <f>'BUKU PEMBANTU'!O78</f>
        <v>0</v>
      </c>
      <c r="G77" s="93">
        <f>'BUKU PEMBANTU'!R78</f>
        <v>0</v>
      </c>
      <c r="H77" s="93">
        <f>'BUKU PEMBANTU'!U78</f>
        <v>0</v>
      </c>
      <c r="I77" s="93">
        <f>'BUKU PEMBANTU'!X78</f>
        <v>0</v>
      </c>
      <c r="J77" s="93">
        <f>'BUKU PEMBANTU'!AA78</f>
        <v>0</v>
      </c>
      <c r="K77" s="93">
        <f>'BUKU PEMBANTU'!AD78</f>
        <v>0</v>
      </c>
      <c r="L77" s="98">
        <f>'BUKU PEMBANTU'!AG78</f>
        <v>0</v>
      </c>
      <c r="M77" s="93">
        <f>'BUKU PEMBANTU'!AJ78</f>
        <v>0</v>
      </c>
      <c r="N77" s="98">
        <f>'BUKU PEMBANTU'!AM78</f>
        <v>0</v>
      </c>
      <c r="O77" s="92"/>
    </row>
    <row r="78" spans="1:15" ht="15.75" x14ac:dyDescent="0.25">
      <c r="A78" s="93">
        <v>77</v>
      </c>
      <c r="B78" s="113" t="str">
        <f>'DAFTAR KODE PERSEDIAAN'!B82</f>
        <v>Nama Barang77</v>
      </c>
      <c r="C78" s="96">
        <f>'BUKU PEMBANTU'!F79</f>
        <v>0</v>
      </c>
      <c r="D78" s="96">
        <f>'BUKU PEMBANTU'!I79</f>
        <v>0</v>
      </c>
      <c r="E78" s="96">
        <f>'BUKU PEMBANTU'!L79</f>
        <v>0</v>
      </c>
      <c r="F78" s="93">
        <f>'BUKU PEMBANTU'!O79</f>
        <v>0</v>
      </c>
      <c r="G78" s="93">
        <f>'BUKU PEMBANTU'!R79</f>
        <v>0</v>
      </c>
      <c r="H78" s="93">
        <f>'BUKU PEMBANTU'!U79</f>
        <v>0</v>
      </c>
      <c r="I78" s="93">
        <f>'BUKU PEMBANTU'!X79</f>
        <v>0</v>
      </c>
      <c r="J78" s="93">
        <f>'BUKU PEMBANTU'!AA79</f>
        <v>0</v>
      </c>
      <c r="K78" s="93">
        <f>'BUKU PEMBANTU'!AD79</f>
        <v>0</v>
      </c>
      <c r="L78" s="98">
        <f>'BUKU PEMBANTU'!AG79</f>
        <v>0</v>
      </c>
      <c r="M78" s="93">
        <f>'BUKU PEMBANTU'!AJ79</f>
        <v>0</v>
      </c>
      <c r="N78" s="98">
        <f>'BUKU PEMBANTU'!AM79</f>
        <v>0</v>
      </c>
      <c r="O78" s="92"/>
    </row>
    <row r="79" spans="1:15" ht="15.75" x14ac:dyDescent="0.25">
      <c r="A79" s="93">
        <v>78</v>
      </c>
      <c r="B79" s="113" t="str">
        <f>'DAFTAR KODE PERSEDIAAN'!B83</f>
        <v>Nama Barang78</v>
      </c>
      <c r="C79" s="96">
        <f>'BUKU PEMBANTU'!F80</f>
        <v>0</v>
      </c>
      <c r="D79" s="96">
        <f>'BUKU PEMBANTU'!I80</f>
        <v>0</v>
      </c>
      <c r="E79" s="96">
        <f>'BUKU PEMBANTU'!L80</f>
        <v>0</v>
      </c>
      <c r="F79" s="93">
        <f>'BUKU PEMBANTU'!O80</f>
        <v>0</v>
      </c>
      <c r="G79" s="93">
        <f>'BUKU PEMBANTU'!R80</f>
        <v>0</v>
      </c>
      <c r="H79" s="93">
        <f>'BUKU PEMBANTU'!U80</f>
        <v>0</v>
      </c>
      <c r="I79" s="93">
        <f>'BUKU PEMBANTU'!X80</f>
        <v>0</v>
      </c>
      <c r="J79" s="93">
        <f>'BUKU PEMBANTU'!AA80</f>
        <v>0</v>
      </c>
      <c r="K79" s="93">
        <f>'BUKU PEMBANTU'!AD80</f>
        <v>0</v>
      </c>
      <c r="L79" s="98">
        <f>'BUKU PEMBANTU'!AG80</f>
        <v>0</v>
      </c>
      <c r="M79" s="93">
        <f>'BUKU PEMBANTU'!AJ80</f>
        <v>0</v>
      </c>
      <c r="N79" s="98">
        <f>'BUKU PEMBANTU'!AM80</f>
        <v>0</v>
      </c>
      <c r="O79" s="92"/>
    </row>
    <row r="80" spans="1:15" s="105" customFormat="1" ht="15.75" x14ac:dyDescent="0.25">
      <c r="A80" s="93">
        <v>79</v>
      </c>
      <c r="B80" s="113" t="str">
        <f>'DAFTAR KODE PERSEDIAAN'!B84</f>
        <v>Nama Barang79</v>
      </c>
      <c r="C80" s="96">
        <f>'BUKU PEMBANTU'!F81</f>
        <v>0</v>
      </c>
      <c r="D80" s="96">
        <f>'BUKU PEMBANTU'!I81</f>
        <v>0</v>
      </c>
      <c r="E80" s="96">
        <f>'BUKU PEMBANTU'!L81</f>
        <v>0</v>
      </c>
      <c r="F80" s="93">
        <f>'BUKU PEMBANTU'!O81</f>
        <v>0</v>
      </c>
      <c r="G80" s="93">
        <f>'BUKU PEMBANTU'!R81</f>
        <v>0</v>
      </c>
      <c r="H80" s="93">
        <f>'BUKU PEMBANTU'!U81</f>
        <v>0</v>
      </c>
      <c r="I80" s="93">
        <f>'BUKU PEMBANTU'!X81</f>
        <v>0</v>
      </c>
      <c r="J80" s="93">
        <f>'BUKU PEMBANTU'!AA81</f>
        <v>0</v>
      </c>
      <c r="K80" s="93">
        <f>'BUKU PEMBANTU'!AD81</f>
        <v>0</v>
      </c>
      <c r="L80" s="98">
        <f>'BUKU PEMBANTU'!AG81</f>
        <v>0</v>
      </c>
      <c r="M80" s="93">
        <f>'BUKU PEMBANTU'!AJ81</f>
        <v>0</v>
      </c>
      <c r="N80" s="98">
        <f>'BUKU PEMBANTU'!AM81</f>
        <v>0</v>
      </c>
      <c r="O80" s="92"/>
    </row>
    <row r="81" spans="1:15" s="105" customFormat="1" ht="15.75" x14ac:dyDescent="0.25">
      <c r="A81" s="93">
        <v>80</v>
      </c>
      <c r="B81" s="113" t="str">
        <f>'DAFTAR KODE PERSEDIAAN'!B85</f>
        <v>Nama Barang80</v>
      </c>
      <c r="C81" s="96">
        <f>'BUKU PEMBANTU'!F82</f>
        <v>0</v>
      </c>
      <c r="D81" s="96">
        <f>'BUKU PEMBANTU'!I82</f>
        <v>0</v>
      </c>
      <c r="E81" s="96">
        <f>'BUKU PEMBANTU'!L82</f>
        <v>0</v>
      </c>
      <c r="F81" s="93">
        <f>'BUKU PEMBANTU'!O82</f>
        <v>0</v>
      </c>
      <c r="G81" s="93">
        <f>'BUKU PEMBANTU'!R82</f>
        <v>0</v>
      </c>
      <c r="H81" s="93">
        <f>'BUKU PEMBANTU'!U82</f>
        <v>0</v>
      </c>
      <c r="I81" s="93">
        <f>'BUKU PEMBANTU'!X82</f>
        <v>0</v>
      </c>
      <c r="J81" s="93">
        <f>'BUKU PEMBANTU'!AA82</f>
        <v>0</v>
      </c>
      <c r="K81" s="93">
        <f>'BUKU PEMBANTU'!AD82</f>
        <v>0</v>
      </c>
      <c r="L81" s="98">
        <f>'BUKU PEMBANTU'!AG82</f>
        <v>0</v>
      </c>
      <c r="M81" s="93">
        <f>'BUKU PEMBANTU'!AJ82</f>
        <v>0</v>
      </c>
      <c r="N81" s="98">
        <f>'BUKU PEMBANTU'!AM82</f>
        <v>0</v>
      </c>
      <c r="O81" s="92"/>
    </row>
    <row r="82" spans="1:15" ht="15.75" x14ac:dyDescent="0.25">
      <c r="A82" s="93">
        <v>81</v>
      </c>
      <c r="B82" s="113" t="str">
        <f>'DAFTAR KODE PERSEDIAAN'!B86</f>
        <v>Nama Barang81</v>
      </c>
      <c r="C82" s="96">
        <f>'BUKU PEMBANTU'!F83</f>
        <v>0</v>
      </c>
      <c r="D82" s="96">
        <f>'BUKU PEMBANTU'!I83</f>
        <v>0</v>
      </c>
      <c r="E82" s="96">
        <f>'BUKU PEMBANTU'!L83</f>
        <v>0</v>
      </c>
      <c r="F82" s="93">
        <f>'BUKU PEMBANTU'!O83</f>
        <v>0</v>
      </c>
      <c r="G82" s="93">
        <f>'BUKU PEMBANTU'!R83</f>
        <v>0</v>
      </c>
      <c r="H82" s="93">
        <f>'BUKU PEMBANTU'!U83</f>
        <v>0</v>
      </c>
      <c r="I82" s="93">
        <f>'BUKU PEMBANTU'!X83</f>
        <v>0</v>
      </c>
      <c r="J82" s="93">
        <f>'BUKU PEMBANTU'!AA83</f>
        <v>0</v>
      </c>
      <c r="K82" s="93">
        <f>'BUKU PEMBANTU'!AD83</f>
        <v>0</v>
      </c>
      <c r="L82" s="98">
        <f>'BUKU PEMBANTU'!AG83</f>
        <v>0</v>
      </c>
      <c r="M82" s="93">
        <f>'BUKU PEMBANTU'!AJ83</f>
        <v>0</v>
      </c>
      <c r="N82" s="98">
        <f>'BUKU PEMBANTU'!AM83</f>
        <v>0</v>
      </c>
      <c r="O82" s="92"/>
    </row>
    <row r="83" spans="1:15" s="112" customFormat="1" ht="15.75" x14ac:dyDescent="0.25">
      <c r="A83" s="93">
        <v>82</v>
      </c>
      <c r="B83" s="113" t="str">
        <f>'DAFTAR KODE PERSEDIAAN'!B87</f>
        <v>Nama Barang82</v>
      </c>
      <c r="C83" s="96">
        <f>'BUKU PEMBANTU'!F84</f>
        <v>0</v>
      </c>
      <c r="D83" s="96">
        <f>'BUKU PEMBANTU'!I84</f>
        <v>0</v>
      </c>
      <c r="E83" s="96">
        <f>'BUKU PEMBANTU'!L84</f>
        <v>0</v>
      </c>
      <c r="F83" s="93">
        <f>'BUKU PEMBANTU'!O84</f>
        <v>0</v>
      </c>
      <c r="G83" s="93">
        <f>'BUKU PEMBANTU'!R84</f>
        <v>0</v>
      </c>
      <c r="H83" s="93">
        <f>'BUKU PEMBANTU'!U84</f>
        <v>0</v>
      </c>
      <c r="I83" s="93">
        <f>'BUKU PEMBANTU'!X84</f>
        <v>0</v>
      </c>
      <c r="J83" s="93">
        <f>'BUKU PEMBANTU'!AA84</f>
        <v>0</v>
      </c>
      <c r="K83" s="93">
        <f>'BUKU PEMBANTU'!AD84</f>
        <v>0</v>
      </c>
      <c r="L83" s="98">
        <f>'BUKU PEMBANTU'!AG84</f>
        <v>0</v>
      </c>
      <c r="M83" s="93">
        <f>'BUKU PEMBANTU'!AJ84</f>
        <v>0</v>
      </c>
      <c r="N83" s="98">
        <f>'BUKU PEMBANTU'!AM84</f>
        <v>0</v>
      </c>
      <c r="O83" s="114"/>
    </row>
    <row r="84" spans="1:15" s="112" customFormat="1" ht="15.75" x14ac:dyDescent="0.25">
      <c r="A84" s="93">
        <v>83</v>
      </c>
      <c r="B84" s="113" t="str">
        <f>'DAFTAR KODE PERSEDIAAN'!B88</f>
        <v>Nama Barang83</v>
      </c>
      <c r="C84" s="96">
        <f>'BUKU PEMBANTU'!F85</f>
        <v>0</v>
      </c>
      <c r="D84" s="96">
        <f>'BUKU PEMBANTU'!I85</f>
        <v>0</v>
      </c>
      <c r="E84" s="96">
        <f>'BUKU PEMBANTU'!L85</f>
        <v>0</v>
      </c>
      <c r="F84" s="93">
        <f>'BUKU PEMBANTU'!O85</f>
        <v>0</v>
      </c>
      <c r="G84" s="93">
        <f>'BUKU PEMBANTU'!R85</f>
        <v>0</v>
      </c>
      <c r="H84" s="93">
        <f>'BUKU PEMBANTU'!U85</f>
        <v>0</v>
      </c>
      <c r="I84" s="93">
        <f>'BUKU PEMBANTU'!X85</f>
        <v>0</v>
      </c>
      <c r="J84" s="93">
        <f>'BUKU PEMBANTU'!AA85</f>
        <v>0</v>
      </c>
      <c r="K84" s="93">
        <f>'BUKU PEMBANTU'!AD85</f>
        <v>0</v>
      </c>
      <c r="L84" s="98">
        <f>'BUKU PEMBANTU'!AG85</f>
        <v>0</v>
      </c>
      <c r="M84" s="93">
        <f>'BUKU PEMBANTU'!AJ85</f>
        <v>0</v>
      </c>
      <c r="N84" s="98">
        <f>'BUKU PEMBANTU'!AM85</f>
        <v>0</v>
      </c>
      <c r="O84" s="114"/>
    </row>
    <row r="85" spans="1:15" s="112" customFormat="1" ht="15.75" x14ac:dyDescent="0.25">
      <c r="A85" s="93">
        <v>84</v>
      </c>
      <c r="B85" s="113" t="str">
        <f>'DAFTAR KODE PERSEDIAAN'!B89</f>
        <v>Nama Barang84</v>
      </c>
      <c r="C85" s="96">
        <f>'BUKU PEMBANTU'!F86</f>
        <v>0</v>
      </c>
      <c r="D85" s="96">
        <f>'BUKU PEMBANTU'!I86</f>
        <v>0</v>
      </c>
      <c r="E85" s="96">
        <f>'BUKU PEMBANTU'!L86</f>
        <v>0</v>
      </c>
      <c r="F85" s="93">
        <f>'BUKU PEMBANTU'!O86</f>
        <v>0</v>
      </c>
      <c r="G85" s="93">
        <f>'BUKU PEMBANTU'!R86</f>
        <v>0</v>
      </c>
      <c r="H85" s="93">
        <f>'BUKU PEMBANTU'!U86</f>
        <v>0</v>
      </c>
      <c r="I85" s="93">
        <f>'BUKU PEMBANTU'!X86</f>
        <v>0</v>
      </c>
      <c r="J85" s="93">
        <f>'BUKU PEMBANTU'!AA86</f>
        <v>0</v>
      </c>
      <c r="K85" s="93">
        <f>'BUKU PEMBANTU'!AD86</f>
        <v>0</v>
      </c>
      <c r="L85" s="98">
        <f>'BUKU PEMBANTU'!AG86</f>
        <v>0</v>
      </c>
      <c r="M85" s="93">
        <f>'BUKU PEMBANTU'!AJ86</f>
        <v>0</v>
      </c>
      <c r="N85" s="98">
        <f>'BUKU PEMBANTU'!AM86</f>
        <v>0</v>
      </c>
      <c r="O85" s="114"/>
    </row>
    <row r="86" spans="1:15" s="112" customFormat="1" ht="15.75" x14ac:dyDescent="0.25">
      <c r="A86" s="93">
        <v>85</v>
      </c>
      <c r="B86" s="113" t="str">
        <f>'DAFTAR KODE PERSEDIAAN'!B90</f>
        <v>Nama Barang85</v>
      </c>
      <c r="C86" s="96">
        <f>'BUKU PEMBANTU'!F87</f>
        <v>0</v>
      </c>
      <c r="D86" s="96">
        <f>'BUKU PEMBANTU'!I87</f>
        <v>0</v>
      </c>
      <c r="E86" s="96">
        <f>'BUKU PEMBANTU'!L87</f>
        <v>0</v>
      </c>
      <c r="F86" s="93">
        <f>'BUKU PEMBANTU'!O87</f>
        <v>0</v>
      </c>
      <c r="G86" s="93">
        <f>'BUKU PEMBANTU'!R87</f>
        <v>0</v>
      </c>
      <c r="H86" s="93">
        <f>'BUKU PEMBANTU'!U87</f>
        <v>0</v>
      </c>
      <c r="I86" s="93">
        <f>'BUKU PEMBANTU'!X87</f>
        <v>0</v>
      </c>
      <c r="J86" s="93">
        <f>'BUKU PEMBANTU'!AA87</f>
        <v>0</v>
      </c>
      <c r="K86" s="93">
        <f>'BUKU PEMBANTU'!AD87</f>
        <v>0</v>
      </c>
      <c r="L86" s="98">
        <f>'BUKU PEMBANTU'!AG87</f>
        <v>0</v>
      </c>
      <c r="M86" s="93">
        <f>'BUKU PEMBANTU'!AJ87</f>
        <v>0</v>
      </c>
      <c r="N86" s="98">
        <f>'BUKU PEMBANTU'!AM87</f>
        <v>0</v>
      </c>
      <c r="O86" s="114"/>
    </row>
    <row r="87" spans="1:15" s="112" customFormat="1" ht="15.75" x14ac:dyDescent="0.25">
      <c r="A87" s="93">
        <v>86</v>
      </c>
      <c r="B87" s="113" t="str">
        <f>'DAFTAR KODE PERSEDIAAN'!B91</f>
        <v>Nama Barang86</v>
      </c>
      <c r="C87" s="96">
        <f>'BUKU PEMBANTU'!F88</f>
        <v>0</v>
      </c>
      <c r="D87" s="96">
        <f>'BUKU PEMBANTU'!I88</f>
        <v>0</v>
      </c>
      <c r="E87" s="96">
        <f>'BUKU PEMBANTU'!L88</f>
        <v>0</v>
      </c>
      <c r="F87" s="93">
        <f>'BUKU PEMBANTU'!O88</f>
        <v>0</v>
      </c>
      <c r="G87" s="93">
        <f>'BUKU PEMBANTU'!R88</f>
        <v>0</v>
      </c>
      <c r="H87" s="93">
        <f>'BUKU PEMBANTU'!U88</f>
        <v>0</v>
      </c>
      <c r="I87" s="93">
        <f>'BUKU PEMBANTU'!X88</f>
        <v>0</v>
      </c>
      <c r="J87" s="93">
        <f>'BUKU PEMBANTU'!AA88</f>
        <v>0</v>
      </c>
      <c r="K87" s="93">
        <f>'BUKU PEMBANTU'!AD88</f>
        <v>0</v>
      </c>
      <c r="L87" s="98">
        <f>'BUKU PEMBANTU'!AG88</f>
        <v>0</v>
      </c>
      <c r="M87" s="93">
        <f>'BUKU PEMBANTU'!AJ88</f>
        <v>0</v>
      </c>
      <c r="N87" s="98">
        <f>'BUKU PEMBANTU'!AM88</f>
        <v>0</v>
      </c>
      <c r="O87" s="114"/>
    </row>
    <row r="88" spans="1:15" ht="15.75" x14ac:dyDescent="0.25">
      <c r="A88" s="93">
        <v>87</v>
      </c>
      <c r="B88" s="113" t="str">
        <f>'DAFTAR KODE PERSEDIAAN'!B92</f>
        <v>Nama Barang87</v>
      </c>
      <c r="C88" s="96">
        <f>'BUKU PEMBANTU'!F89</f>
        <v>0</v>
      </c>
      <c r="D88" s="96">
        <f>'BUKU PEMBANTU'!I89</f>
        <v>0</v>
      </c>
      <c r="E88" s="96">
        <f>'BUKU PEMBANTU'!L89</f>
        <v>0</v>
      </c>
      <c r="F88" s="93">
        <f>'BUKU PEMBANTU'!O89</f>
        <v>0</v>
      </c>
      <c r="G88" s="93">
        <f>'BUKU PEMBANTU'!R89</f>
        <v>0</v>
      </c>
      <c r="H88" s="93">
        <f>'BUKU PEMBANTU'!U89</f>
        <v>0</v>
      </c>
      <c r="I88" s="93">
        <f>'BUKU PEMBANTU'!X89</f>
        <v>0</v>
      </c>
      <c r="J88" s="93">
        <f>'BUKU PEMBANTU'!AA89</f>
        <v>0</v>
      </c>
      <c r="K88" s="93">
        <f>'BUKU PEMBANTU'!AD89</f>
        <v>0</v>
      </c>
      <c r="L88" s="98">
        <f>'BUKU PEMBANTU'!AG89</f>
        <v>0</v>
      </c>
      <c r="M88" s="93">
        <f>'BUKU PEMBANTU'!AJ89</f>
        <v>0</v>
      </c>
      <c r="N88" s="98">
        <f>'BUKU PEMBANTU'!AM89</f>
        <v>0</v>
      </c>
    </row>
    <row r="89" spans="1:15" ht="15.75" x14ac:dyDescent="0.25">
      <c r="A89" s="93">
        <v>88</v>
      </c>
      <c r="B89" s="113" t="str">
        <f>'DAFTAR KODE PERSEDIAAN'!B93</f>
        <v>Nama Barang88</v>
      </c>
      <c r="C89" s="96">
        <f>'BUKU PEMBANTU'!F90</f>
        <v>0</v>
      </c>
      <c r="D89" s="96">
        <f>'BUKU PEMBANTU'!I90</f>
        <v>0</v>
      </c>
      <c r="E89" s="96">
        <f>'BUKU PEMBANTU'!L90</f>
        <v>0</v>
      </c>
      <c r="F89" s="93">
        <f>'BUKU PEMBANTU'!O90</f>
        <v>0</v>
      </c>
      <c r="G89" s="93">
        <f>'BUKU PEMBANTU'!R90</f>
        <v>0</v>
      </c>
      <c r="H89" s="93">
        <f>'BUKU PEMBANTU'!U90</f>
        <v>0</v>
      </c>
      <c r="I89" s="93">
        <f>'BUKU PEMBANTU'!X90</f>
        <v>0</v>
      </c>
      <c r="J89" s="93">
        <f>'BUKU PEMBANTU'!AA90</f>
        <v>0</v>
      </c>
      <c r="K89" s="93">
        <f>'BUKU PEMBANTU'!AD90</f>
        <v>0</v>
      </c>
      <c r="L89" s="98">
        <f>'BUKU PEMBANTU'!AG90</f>
        <v>0</v>
      </c>
      <c r="M89" s="93">
        <f>'BUKU PEMBANTU'!AJ90</f>
        <v>0</v>
      </c>
      <c r="N89" s="98">
        <f>'BUKU PEMBANTU'!AM90</f>
        <v>0</v>
      </c>
    </row>
    <row r="90" spans="1:15" ht="15.75" x14ac:dyDescent="0.25">
      <c r="A90" s="93">
        <v>89</v>
      </c>
      <c r="B90" s="113" t="str">
        <f>'DAFTAR KODE PERSEDIAAN'!B94</f>
        <v>Nama Barang89</v>
      </c>
      <c r="C90" s="96">
        <f>'BUKU PEMBANTU'!F91</f>
        <v>0</v>
      </c>
      <c r="D90" s="96">
        <f>'BUKU PEMBANTU'!I91</f>
        <v>0</v>
      </c>
      <c r="E90" s="96">
        <f>'BUKU PEMBANTU'!L91</f>
        <v>0</v>
      </c>
      <c r="F90" s="93">
        <f>'BUKU PEMBANTU'!O91</f>
        <v>0</v>
      </c>
      <c r="G90" s="93">
        <f>'BUKU PEMBANTU'!R91</f>
        <v>0</v>
      </c>
      <c r="H90" s="93">
        <f>'BUKU PEMBANTU'!U91</f>
        <v>0</v>
      </c>
      <c r="I90" s="93">
        <f>'BUKU PEMBANTU'!X91</f>
        <v>0</v>
      </c>
      <c r="J90" s="93">
        <f>'BUKU PEMBANTU'!AA91</f>
        <v>0</v>
      </c>
      <c r="K90" s="93">
        <f>'BUKU PEMBANTU'!AD91</f>
        <v>0</v>
      </c>
      <c r="L90" s="98">
        <f>'BUKU PEMBANTU'!AG91</f>
        <v>0</v>
      </c>
      <c r="M90" s="93">
        <f>'BUKU PEMBANTU'!AJ91</f>
        <v>0</v>
      </c>
      <c r="N90" s="98">
        <f>'BUKU PEMBANTU'!AM91</f>
        <v>0</v>
      </c>
    </row>
    <row r="91" spans="1:15" ht="15.75" x14ac:dyDescent="0.25">
      <c r="A91" s="93">
        <v>90</v>
      </c>
      <c r="B91" s="113" t="str">
        <f>'DAFTAR KODE PERSEDIAAN'!B95</f>
        <v>Nama Barang90</v>
      </c>
      <c r="C91" s="96">
        <f>'BUKU PEMBANTU'!F92</f>
        <v>0</v>
      </c>
      <c r="D91" s="96">
        <f>'BUKU PEMBANTU'!I92</f>
        <v>0</v>
      </c>
      <c r="E91" s="96">
        <f>'BUKU PEMBANTU'!L92</f>
        <v>0</v>
      </c>
      <c r="F91" s="93">
        <f>'BUKU PEMBANTU'!O92</f>
        <v>0</v>
      </c>
      <c r="G91" s="93">
        <f>'BUKU PEMBANTU'!R92</f>
        <v>0</v>
      </c>
      <c r="H91" s="93">
        <f>'BUKU PEMBANTU'!U92</f>
        <v>0</v>
      </c>
      <c r="I91" s="93">
        <f>'BUKU PEMBANTU'!X92</f>
        <v>0</v>
      </c>
      <c r="J91" s="93">
        <f>'BUKU PEMBANTU'!AA92</f>
        <v>0</v>
      </c>
      <c r="K91" s="93">
        <f>'BUKU PEMBANTU'!AD92</f>
        <v>0</v>
      </c>
      <c r="L91" s="98">
        <f>'BUKU PEMBANTU'!AG92</f>
        <v>0</v>
      </c>
      <c r="M91" s="93">
        <f>'BUKU PEMBANTU'!AJ92</f>
        <v>0</v>
      </c>
      <c r="N91" s="98">
        <f>'BUKU PEMBANTU'!AM92</f>
        <v>0</v>
      </c>
    </row>
    <row r="92" spans="1:15" ht="15.75" x14ac:dyDescent="0.25">
      <c r="A92" s="93">
        <v>91</v>
      </c>
      <c r="B92" s="113" t="str">
        <f>'DAFTAR KODE PERSEDIAAN'!B96</f>
        <v>Nama Barang91</v>
      </c>
      <c r="C92" s="96">
        <f>'BUKU PEMBANTU'!F93</f>
        <v>0</v>
      </c>
      <c r="D92" s="96">
        <f>'BUKU PEMBANTU'!I93</f>
        <v>0</v>
      </c>
      <c r="E92" s="96">
        <f>'BUKU PEMBANTU'!L93</f>
        <v>0</v>
      </c>
      <c r="F92" s="93">
        <f>'BUKU PEMBANTU'!O93</f>
        <v>0</v>
      </c>
      <c r="G92" s="93">
        <f>'BUKU PEMBANTU'!R93</f>
        <v>0</v>
      </c>
      <c r="H92" s="93">
        <f>'BUKU PEMBANTU'!U93</f>
        <v>0</v>
      </c>
      <c r="I92" s="93">
        <f>'BUKU PEMBANTU'!X93</f>
        <v>0</v>
      </c>
      <c r="J92" s="93">
        <f>'BUKU PEMBANTU'!AA93</f>
        <v>0</v>
      </c>
      <c r="K92" s="93">
        <f>'BUKU PEMBANTU'!AD93</f>
        <v>0</v>
      </c>
      <c r="L92" s="98">
        <f>'BUKU PEMBANTU'!AG93</f>
        <v>0</v>
      </c>
      <c r="M92" s="93">
        <f>'BUKU PEMBANTU'!AJ93</f>
        <v>0</v>
      </c>
      <c r="N92" s="98">
        <f>'BUKU PEMBANTU'!AM93</f>
        <v>0</v>
      </c>
    </row>
    <row r="93" spans="1:15" ht="15.75" x14ac:dyDescent="0.25">
      <c r="A93" s="93">
        <v>92</v>
      </c>
      <c r="B93" s="113" t="str">
        <f>'DAFTAR KODE PERSEDIAAN'!B97</f>
        <v>Nama Barang92</v>
      </c>
      <c r="C93" s="96">
        <f>'BUKU PEMBANTU'!F94</f>
        <v>0</v>
      </c>
      <c r="D93" s="96">
        <f>'BUKU PEMBANTU'!I94</f>
        <v>0</v>
      </c>
      <c r="E93" s="96">
        <f>'BUKU PEMBANTU'!L94</f>
        <v>0</v>
      </c>
      <c r="F93" s="93">
        <f>'BUKU PEMBANTU'!O94</f>
        <v>0</v>
      </c>
      <c r="G93" s="93">
        <f>'BUKU PEMBANTU'!R94</f>
        <v>0</v>
      </c>
      <c r="H93" s="93">
        <f>'BUKU PEMBANTU'!U94</f>
        <v>0</v>
      </c>
      <c r="I93" s="93">
        <f>'BUKU PEMBANTU'!X94</f>
        <v>0</v>
      </c>
      <c r="J93" s="93">
        <f>'BUKU PEMBANTU'!AA94</f>
        <v>0</v>
      </c>
      <c r="K93" s="93">
        <f>'BUKU PEMBANTU'!AD94</f>
        <v>0</v>
      </c>
      <c r="L93" s="98">
        <f>'BUKU PEMBANTU'!AG94</f>
        <v>0</v>
      </c>
      <c r="M93" s="93">
        <f>'BUKU PEMBANTU'!AJ94</f>
        <v>0</v>
      </c>
      <c r="N93" s="98">
        <f>'BUKU PEMBANTU'!AM94</f>
        <v>0</v>
      </c>
    </row>
    <row r="94" spans="1:15" ht="15.75" x14ac:dyDescent="0.25">
      <c r="A94" s="93">
        <v>93</v>
      </c>
      <c r="B94" s="113" t="str">
        <f>'DAFTAR KODE PERSEDIAAN'!B98</f>
        <v>Nama Barang93</v>
      </c>
      <c r="C94" s="96">
        <f>'BUKU PEMBANTU'!F95</f>
        <v>0</v>
      </c>
      <c r="D94" s="96">
        <f>'BUKU PEMBANTU'!I95</f>
        <v>0</v>
      </c>
      <c r="E94" s="96">
        <f>'BUKU PEMBANTU'!L95</f>
        <v>0</v>
      </c>
      <c r="F94" s="93">
        <f>'BUKU PEMBANTU'!O95</f>
        <v>0</v>
      </c>
      <c r="G94" s="93">
        <f>'BUKU PEMBANTU'!R95</f>
        <v>0</v>
      </c>
      <c r="H94" s="93">
        <f>'BUKU PEMBANTU'!U95</f>
        <v>0</v>
      </c>
      <c r="I94" s="93">
        <f>'BUKU PEMBANTU'!X95</f>
        <v>0</v>
      </c>
      <c r="J94" s="93">
        <f>'BUKU PEMBANTU'!AA95</f>
        <v>0</v>
      </c>
      <c r="K94" s="93">
        <f>'BUKU PEMBANTU'!AD95</f>
        <v>0</v>
      </c>
      <c r="L94" s="98">
        <f>'BUKU PEMBANTU'!AG95</f>
        <v>0</v>
      </c>
      <c r="M94" s="93">
        <f>'BUKU PEMBANTU'!AJ95</f>
        <v>0</v>
      </c>
      <c r="N94" s="98">
        <f>'BUKU PEMBANTU'!AM95</f>
        <v>0</v>
      </c>
    </row>
    <row r="95" spans="1:15" ht="15.75" x14ac:dyDescent="0.25">
      <c r="A95" s="93">
        <v>94</v>
      </c>
      <c r="B95" s="113" t="str">
        <f>'DAFTAR KODE PERSEDIAAN'!B99</f>
        <v>Nama Barang94</v>
      </c>
      <c r="C95" s="96">
        <f>'BUKU PEMBANTU'!F96</f>
        <v>0</v>
      </c>
      <c r="D95" s="96">
        <f>'BUKU PEMBANTU'!I96</f>
        <v>0</v>
      </c>
      <c r="E95" s="96">
        <f>'BUKU PEMBANTU'!L96</f>
        <v>0</v>
      </c>
      <c r="F95" s="93">
        <f>'BUKU PEMBANTU'!O96</f>
        <v>0</v>
      </c>
      <c r="G95" s="93">
        <f>'BUKU PEMBANTU'!R96</f>
        <v>0</v>
      </c>
      <c r="H95" s="93">
        <f>'BUKU PEMBANTU'!U96</f>
        <v>0</v>
      </c>
      <c r="I95" s="93">
        <f>'BUKU PEMBANTU'!X96</f>
        <v>0</v>
      </c>
      <c r="J95" s="93">
        <f>'BUKU PEMBANTU'!AA96</f>
        <v>0</v>
      </c>
      <c r="K95" s="93">
        <f>'BUKU PEMBANTU'!AD96</f>
        <v>0</v>
      </c>
      <c r="L95" s="98">
        <f>'BUKU PEMBANTU'!AG96</f>
        <v>0</v>
      </c>
      <c r="M95" s="93">
        <f>'BUKU PEMBANTU'!AJ96</f>
        <v>0</v>
      </c>
      <c r="N95" s="98">
        <f>'BUKU PEMBANTU'!AM96</f>
        <v>0</v>
      </c>
    </row>
    <row r="96" spans="1:15" ht="15.75" x14ac:dyDescent="0.25">
      <c r="A96" s="93">
        <v>95</v>
      </c>
      <c r="B96" s="113" t="str">
        <f>'DAFTAR KODE PERSEDIAAN'!B100</f>
        <v>Nama Barang95</v>
      </c>
      <c r="C96" s="96">
        <f>'BUKU PEMBANTU'!F97</f>
        <v>0</v>
      </c>
      <c r="D96" s="96">
        <f>'BUKU PEMBANTU'!I97</f>
        <v>0</v>
      </c>
      <c r="E96" s="96">
        <f>'BUKU PEMBANTU'!L97</f>
        <v>0</v>
      </c>
      <c r="F96" s="93">
        <f>'BUKU PEMBANTU'!O97</f>
        <v>0</v>
      </c>
      <c r="G96" s="93">
        <f>'BUKU PEMBANTU'!R97</f>
        <v>0</v>
      </c>
      <c r="H96" s="93">
        <f>'BUKU PEMBANTU'!U97</f>
        <v>0</v>
      </c>
      <c r="I96" s="93">
        <f>'BUKU PEMBANTU'!X97</f>
        <v>0</v>
      </c>
      <c r="J96" s="93">
        <f>'BUKU PEMBANTU'!AA97</f>
        <v>0</v>
      </c>
      <c r="K96" s="93">
        <f>'BUKU PEMBANTU'!AD97</f>
        <v>0</v>
      </c>
      <c r="L96" s="98">
        <f>'BUKU PEMBANTU'!AG97</f>
        <v>0</v>
      </c>
      <c r="M96" s="93">
        <f>'BUKU PEMBANTU'!AJ97</f>
        <v>0</v>
      </c>
      <c r="N96" s="98">
        <f>'BUKU PEMBANTU'!AM97</f>
        <v>0</v>
      </c>
    </row>
    <row r="97" spans="1:14" ht="15.75" x14ac:dyDescent="0.25">
      <c r="A97" s="93">
        <v>96</v>
      </c>
      <c r="B97" s="113" t="str">
        <f>'DAFTAR KODE PERSEDIAAN'!B101</f>
        <v>Nama Barang96</v>
      </c>
      <c r="C97" s="96">
        <f>'BUKU PEMBANTU'!F98</f>
        <v>0</v>
      </c>
      <c r="D97" s="96">
        <f>'BUKU PEMBANTU'!I98</f>
        <v>0</v>
      </c>
      <c r="E97" s="96">
        <f>'BUKU PEMBANTU'!L98</f>
        <v>0</v>
      </c>
      <c r="F97" s="93">
        <f>'BUKU PEMBANTU'!O98</f>
        <v>0</v>
      </c>
      <c r="G97" s="93">
        <f>'BUKU PEMBANTU'!R98</f>
        <v>0</v>
      </c>
      <c r="H97" s="93">
        <f>'BUKU PEMBANTU'!U98</f>
        <v>0</v>
      </c>
      <c r="I97" s="93">
        <f>'BUKU PEMBANTU'!X98</f>
        <v>0</v>
      </c>
      <c r="J97" s="93">
        <f>'BUKU PEMBANTU'!AA98</f>
        <v>0</v>
      </c>
      <c r="K97" s="93">
        <f>'BUKU PEMBANTU'!AD98</f>
        <v>0</v>
      </c>
      <c r="L97" s="98">
        <f>'BUKU PEMBANTU'!AG98</f>
        <v>0</v>
      </c>
      <c r="M97" s="93">
        <f>'BUKU PEMBANTU'!AJ98</f>
        <v>0</v>
      </c>
      <c r="N97" s="98">
        <f>'BUKU PEMBANTU'!AM98</f>
        <v>0</v>
      </c>
    </row>
    <row r="98" spans="1:14" ht="15.75" x14ac:dyDescent="0.25">
      <c r="A98" s="93">
        <v>97</v>
      </c>
      <c r="B98" s="113" t="str">
        <f>'DAFTAR KODE PERSEDIAAN'!B102</f>
        <v>Nama Barang97</v>
      </c>
      <c r="C98" s="96">
        <f>'BUKU PEMBANTU'!F99</f>
        <v>0</v>
      </c>
      <c r="D98" s="96">
        <f>'BUKU PEMBANTU'!I99</f>
        <v>0</v>
      </c>
      <c r="E98" s="96">
        <f>'BUKU PEMBANTU'!L99</f>
        <v>0</v>
      </c>
      <c r="F98" s="93">
        <f>'BUKU PEMBANTU'!O99</f>
        <v>0</v>
      </c>
      <c r="G98" s="93">
        <f>'BUKU PEMBANTU'!R99</f>
        <v>0</v>
      </c>
      <c r="H98" s="93">
        <f>'BUKU PEMBANTU'!U99</f>
        <v>0</v>
      </c>
      <c r="I98" s="93">
        <f>'BUKU PEMBANTU'!X99</f>
        <v>0</v>
      </c>
      <c r="J98" s="93">
        <f>'BUKU PEMBANTU'!AA99</f>
        <v>0</v>
      </c>
      <c r="K98" s="93">
        <f>'BUKU PEMBANTU'!AD99</f>
        <v>0</v>
      </c>
      <c r="L98" s="98">
        <f>'BUKU PEMBANTU'!AG99</f>
        <v>0</v>
      </c>
      <c r="M98" s="93">
        <f>'BUKU PEMBANTU'!AJ99</f>
        <v>0</v>
      </c>
      <c r="N98" s="98">
        <f>'BUKU PEMBANTU'!AM99</f>
        <v>0</v>
      </c>
    </row>
    <row r="99" spans="1:14" ht="15.75" x14ac:dyDescent="0.25">
      <c r="A99" s="93">
        <v>98</v>
      </c>
      <c r="B99" s="113" t="str">
        <f>'DAFTAR KODE PERSEDIAAN'!B103</f>
        <v>Nama Barang98</v>
      </c>
      <c r="C99" s="96">
        <f>'BUKU PEMBANTU'!F100</f>
        <v>0</v>
      </c>
      <c r="D99" s="96">
        <f>'BUKU PEMBANTU'!I100</f>
        <v>0</v>
      </c>
      <c r="E99" s="96">
        <f>'BUKU PEMBANTU'!L100</f>
        <v>0</v>
      </c>
      <c r="F99" s="93">
        <f>'BUKU PEMBANTU'!O100</f>
        <v>0</v>
      </c>
      <c r="G99" s="93">
        <f>'BUKU PEMBANTU'!R100</f>
        <v>0</v>
      </c>
      <c r="H99" s="93">
        <f>'BUKU PEMBANTU'!U100</f>
        <v>0</v>
      </c>
      <c r="I99" s="93">
        <f>'BUKU PEMBANTU'!X100</f>
        <v>0</v>
      </c>
      <c r="J99" s="93">
        <f>'BUKU PEMBANTU'!AA100</f>
        <v>0</v>
      </c>
      <c r="K99" s="93">
        <f>'BUKU PEMBANTU'!AD100</f>
        <v>0</v>
      </c>
      <c r="L99" s="98">
        <f>'BUKU PEMBANTU'!AG100</f>
        <v>0</v>
      </c>
      <c r="M99" s="93">
        <f>'BUKU PEMBANTU'!AJ100</f>
        <v>0</v>
      </c>
      <c r="N99" s="98">
        <f>'BUKU PEMBANTU'!AM100</f>
        <v>0</v>
      </c>
    </row>
    <row r="100" spans="1:14" ht="15.75" x14ac:dyDescent="0.25">
      <c r="A100" s="93">
        <v>99</v>
      </c>
      <c r="B100" s="113" t="str">
        <f>'DAFTAR KODE PERSEDIAAN'!B104</f>
        <v>Nama Barang99</v>
      </c>
      <c r="C100" s="96">
        <f>'BUKU PEMBANTU'!F101</f>
        <v>0</v>
      </c>
      <c r="D100" s="96">
        <f>'BUKU PEMBANTU'!I101</f>
        <v>0</v>
      </c>
      <c r="E100" s="96">
        <f>'BUKU PEMBANTU'!L101</f>
        <v>0</v>
      </c>
      <c r="F100" s="93">
        <f>'BUKU PEMBANTU'!O101</f>
        <v>0</v>
      </c>
      <c r="G100" s="93">
        <f>'BUKU PEMBANTU'!R101</f>
        <v>0</v>
      </c>
      <c r="H100" s="93">
        <f>'BUKU PEMBANTU'!U101</f>
        <v>0</v>
      </c>
      <c r="I100" s="93">
        <f>'BUKU PEMBANTU'!X101</f>
        <v>0</v>
      </c>
      <c r="J100" s="93">
        <f>'BUKU PEMBANTU'!AA101</f>
        <v>0</v>
      </c>
      <c r="K100" s="93">
        <f>'BUKU PEMBANTU'!AD101</f>
        <v>0</v>
      </c>
      <c r="L100" s="98">
        <f>'BUKU PEMBANTU'!AG101</f>
        <v>0</v>
      </c>
      <c r="M100" s="93">
        <f>'BUKU PEMBANTU'!AJ101</f>
        <v>0</v>
      </c>
      <c r="N100" s="98">
        <f>'BUKU PEMBANTU'!AM101</f>
        <v>0</v>
      </c>
    </row>
    <row r="101" spans="1:14" ht="15.75" x14ac:dyDescent="0.25">
      <c r="A101" s="93">
        <v>100</v>
      </c>
      <c r="B101" s="113" t="str">
        <f>'DAFTAR KODE PERSEDIAAN'!B105</f>
        <v>Nama Barang100</v>
      </c>
      <c r="C101" s="96">
        <f>'BUKU PEMBANTU'!F102</f>
        <v>0</v>
      </c>
      <c r="D101" s="96">
        <f>'BUKU PEMBANTU'!I102</f>
        <v>0</v>
      </c>
      <c r="E101" s="96">
        <f>'BUKU PEMBANTU'!L102</f>
        <v>0</v>
      </c>
      <c r="F101" s="93">
        <f>'BUKU PEMBANTU'!O102</f>
        <v>0</v>
      </c>
      <c r="G101" s="93">
        <f>'BUKU PEMBANTU'!R102</f>
        <v>0</v>
      </c>
      <c r="H101" s="93">
        <f>'BUKU PEMBANTU'!U102</f>
        <v>0</v>
      </c>
      <c r="I101" s="93">
        <f>'BUKU PEMBANTU'!X102</f>
        <v>0</v>
      </c>
      <c r="J101" s="93">
        <f>'BUKU PEMBANTU'!AA102</f>
        <v>0</v>
      </c>
      <c r="K101" s="93">
        <f>'BUKU PEMBANTU'!AD102</f>
        <v>0</v>
      </c>
      <c r="L101" s="98">
        <f>'BUKU PEMBANTU'!AG102</f>
        <v>0</v>
      </c>
      <c r="M101" s="93">
        <f>'BUKU PEMBANTU'!AJ102</f>
        <v>0</v>
      </c>
      <c r="N101" s="98">
        <f>'BUKU PEMBANTU'!AM102</f>
        <v>0</v>
      </c>
    </row>
    <row r="102" spans="1:14" ht="15.75" x14ac:dyDescent="0.25">
      <c r="A102" s="93">
        <v>101</v>
      </c>
      <c r="B102" s="113" t="str">
        <f>'DAFTAR KODE PERSEDIAAN'!B106</f>
        <v>Nama Barang101</v>
      </c>
      <c r="C102" s="96">
        <f>'BUKU PEMBANTU'!F103</f>
        <v>0</v>
      </c>
      <c r="D102" s="96">
        <f>'BUKU PEMBANTU'!I103</f>
        <v>0</v>
      </c>
      <c r="E102" s="96">
        <f>'BUKU PEMBANTU'!L103</f>
        <v>0</v>
      </c>
      <c r="F102" s="93">
        <f>'BUKU PEMBANTU'!O103</f>
        <v>0</v>
      </c>
      <c r="G102" s="93">
        <f>'BUKU PEMBANTU'!R103</f>
        <v>0</v>
      </c>
      <c r="H102" s="93">
        <f>'BUKU PEMBANTU'!U103</f>
        <v>0</v>
      </c>
      <c r="I102" s="93">
        <f>'BUKU PEMBANTU'!X103</f>
        <v>0</v>
      </c>
      <c r="J102" s="93">
        <f>'BUKU PEMBANTU'!AA103</f>
        <v>0</v>
      </c>
      <c r="K102" s="93">
        <f>'BUKU PEMBANTU'!AD103</f>
        <v>0</v>
      </c>
      <c r="L102" s="98">
        <f>'BUKU PEMBANTU'!AG103</f>
        <v>0</v>
      </c>
      <c r="M102" s="93">
        <f>'BUKU PEMBANTU'!AJ103</f>
        <v>0</v>
      </c>
      <c r="N102" s="98">
        <f>'BUKU PEMBANTU'!AM103</f>
        <v>0</v>
      </c>
    </row>
    <row r="103" spans="1:14" ht="15.75" x14ac:dyDescent="0.25">
      <c r="A103" s="93">
        <v>102</v>
      </c>
      <c r="B103" s="113" t="str">
        <f>'DAFTAR KODE PERSEDIAAN'!B107</f>
        <v>Nama Barang102</v>
      </c>
      <c r="C103" s="96">
        <f>'BUKU PEMBANTU'!F104</f>
        <v>0</v>
      </c>
      <c r="D103" s="96">
        <f>'BUKU PEMBANTU'!I104</f>
        <v>0</v>
      </c>
      <c r="E103" s="96">
        <f>'BUKU PEMBANTU'!L104</f>
        <v>0</v>
      </c>
      <c r="F103" s="93">
        <f>'BUKU PEMBANTU'!O104</f>
        <v>0</v>
      </c>
      <c r="G103" s="93">
        <f>'BUKU PEMBANTU'!R104</f>
        <v>0</v>
      </c>
      <c r="H103" s="93">
        <f>'BUKU PEMBANTU'!U104</f>
        <v>0</v>
      </c>
      <c r="I103" s="93">
        <f>'BUKU PEMBANTU'!X104</f>
        <v>0</v>
      </c>
      <c r="J103" s="93">
        <f>'BUKU PEMBANTU'!AA104</f>
        <v>0</v>
      </c>
      <c r="K103" s="93">
        <f>'BUKU PEMBANTU'!AD104</f>
        <v>0</v>
      </c>
      <c r="L103" s="98">
        <f>'BUKU PEMBANTU'!AG104</f>
        <v>0</v>
      </c>
      <c r="M103" s="93">
        <f>'BUKU PEMBANTU'!AJ104</f>
        <v>0</v>
      </c>
      <c r="N103" s="98">
        <f>'BUKU PEMBANTU'!AM104</f>
        <v>0</v>
      </c>
    </row>
    <row r="104" spans="1:14" ht="15.75" x14ac:dyDescent="0.25">
      <c r="A104" s="93">
        <v>103</v>
      </c>
      <c r="B104" s="113" t="str">
        <f>'DAFTAR KODE PERSEDIAAN'!B108</f>
        <v>Nama Barang103</v>
      </c>
      <c r="C104" s="96">
        <f>'BUKU PEMBANTU'!F105</f>
        <v>0</v>
      </c>
      <c r="D104" s="96">
        <f>'BUKU PEMBANTU'!I105</f>
        <v>0</v>
      </c>
      <c r="E104" s="96">
        <f>'BUKU PEMBANTU'!L105</f>
        <v>0</v>
      </c>
      <c r="F104" s="93">
        <f>'BUKU PEMBANTU'!O105</f>
        <v>0</v>
      </c>
      <c r="G104" s="93">
        <f>'BUKU PEMBANTU'!R105</f>
        <v>0</v>
      </c>
      <c r="H104" s="93">
        <f>'BUKU PEMBANTU'!U105</f>
        <v>0</v>
      </c>
      <c r="I104" s="93">
        <f>'BUKU PEMBANTU'!X105</f>
        <v>0</v>
      </c>
      <c r="J104" s="93">
        <f>'BUKU PEMBANTU'!AA105</f>
        <v>0</v>
      </c>
      <c r="K104" s="93">
        <f>'BUKU PEMBANTU'!AD105</f>
        <v>0</v>
      </c>
      <c r="L104" s="98">
        <f>'BUKU PEMBANTU'!AG105</f>
        <v>0</v>
      </c>
      <c r="M104" s="93">
        <f>'BUKU PEMBANTU'!AJ105</f>
        <v>0</v>
      </c>
      <c r="N104" s="98">
        <f>'BUKU PEMBANTU'!AM105</f>
        <v>0</v>
      </c>
    </row>
    <row r="105" spans="1:14" ht="15.75" x14ac:dyDescent="0.25">
      <c r="A105" s="93">
        <v>104</v>
      </c>
      <c r="B105" s="113" t="str">
        <f>'DAFTAR KODE PERSEDIAAN'!B109</f>
        <v>Nama Barang104</v>
      </c>
      <c r="C105" s="96">
        <f>'BUKU PEMBANTU'!F106</f>
        <v>0</v>
      </c>
      <c r="D105" s="96">
        <f>'BUKU PEMBANTU'!I106</f>
        <v>0</v>
      </c>
      <c r="E105" s="96">
        <f>'BUKU PEMBANTU'!L106</f>
        <v>0</v>
      </c>
      <c r="F105" s="93">
        <f>'BUKU PEMBANTU'!O106</f>
        <v>0</v>
      </c>
      <c r="G105" s="93">
        <f>'BUKU PEMBANTU'!R106</f>
        <v>0</v>
      </c>
      <c r="H105" s="93">
        <f>'BUKU PEMBANTU'!U106</f>
        <v>0</v>
      </c>
      <c r="I105" s="93">
        <f>'BUKU PEMBANTU'!X106</f>
        <v>0</v>
      </c>
      <c r="J105" s="93">
        <f>'BUKU PEMBANTU'!AA106</f>
        <v>0</v>
      </c>
      <c r="K105" s="93">
        <f>'BUKU PEMBANTU'!AD106</f>
        <v>0</v>
      </c>
      <c r="L105" s="98">
        <f>'BUKU PEMBANTU'!AG106</f>
        <v>0</v>
      </c>
      <c r="M105" s="93">
        <f>'BUKU PEMBANTU'!AJ106</f>
        <v>0</v>
      </c>
      <c r="N105" s="98">
        <f>'BUKU PEMBANTU'!AM106</f>
        <v>0</v>
      </c>
    </row>
    <row r="106" spans="1:14" ht="15.75" x14ac:dyDescent="0.25">
      <c r="A106" s="93">
        <v>105</v>
      </c>
      <c r="B106" s="113" t="str">
        <f>'DAFTAR KODE PERSEDIAAN'!B110</f>
        <v>Nama Barang105</v>
      </c>
      <c r="C106" s="96">
        <f>'BUKU PEMBANTU'!F107</f>
        <v>0</v>
      </c>
      <c r="D106" s="96">
        <f>'BUKU PEMBANTU'!I107</f>
        <v>0</v>
      </c>
      <c r="E106" s="96">
        <f>'BUKU PEMBANTU'!L107</f>
        <v>0</v>
      </c>
      <c r="F106" s="93">
        <f>'BUKU PEMBANTU'!O107</f>
        <v>0</v>
      </c>
      <c r="G106" s="93">
        <f>'BUKU PEMBANTU'!R107</f>
        <v>0</v>
      </c>
      <c r="H106" s="93">
        <f>'BUKU PEMBANTU'!U107</f>
        <v>0</v>
      </c>
      <c r="I106" s="93">
        <f>'BUKU PEMBANTU'!X107</f>
        <v>0</v>
      </c>
      <c r="J106" s="93">
        <f>'BUKU PEMBANTU'!AA107</f>
        <v>0</v>
      </c>
      <c r="K106" s="93">
        <f>'BUKU PEMBANTU'!AD107</f>
        <v>0</v>
      </c>
      <c r="L106" s="98">
        <f>'BUKU PEMBANTU'!AG107</f>
        <v>0</v>
      </c>
      <c r="M106" s="93">
        <f>'BUKU PEMBANTU'!AJ107</f>
        <v>0</v>
      </c>
      <c r="N106" s="98">
        <f>'BUKU PEMBANTU'!AM107</f>
        <v>0</v>
      </c>
    </row>
    <row r="107" spans="1:14" ht="15.75" x14ac:dyDescent="0.25">
      <c r="A107" s="93">
        <v>106</v>
      </c>
      <c r="B107" s="113" t="str">
        <f>'DAFTAR KODE PERSEDIAAN'!B111</f>
        <v>Nama Barang106</v>
      </c>
      <c r="C107" s="96">
        <f>'BUKU PEMBANTU'!F108</f>
        <v>0</v>
      </c>
      <c r="D107" s="96">
        <f>'BUKU PEMBANTU'!I108</f>
        <v>0</v>
      </c>
      <c r="E107" s="96">
        <f>'BUKU PEMBANTU'!L108</f>
        <v>0</v>
      </c>
      <c r="F107" s="93">
        <f>'BUKU PEMBANTU'!O108</f>
        <v>0</v>
      </c>
      <c r="G107" s="93">
        <f>'BUKU PEMBANTU'!R108</f>
        <v>0</v>
      </c>
      <c r="H107" s="93">
        <f>'BUKU PEMBANTU'!U108</f>
        <v>0</v>
      </c>
      <c r="I107" s="93">
        <f>'BUKU PEMBANTU'!X108</f>
        <v>0</v>
      </c>
      <c r="J107" s="93">
        <f>'BUKU PEMBANTU'!AA108</f>
        <v>0</v>
      </c>
      <c r="K107" s="93">
        <f>'BUKU PEMBANTU'!AD108</f>
        <v>0</v>
      </c>
      <c r="L107" s="98">
        <f>'BUKU PEMBANTU'!AG108</f>
        <v>0</v>
      </c>
      <c r="M107" s="93">
        <f>'BUKU PEMBANTU'!AJ108</f>
        <v>0</v>
      </c>
      <c r="N107" s="98">
        <f>'BUKU PEMBANTU'!AM108</f>
        <v>0</v>
      </c>
    </row>
    <row r="108" spans="1:14" ht="15.75" x14ac:dyDescent="0.25">
      <c r="A108" s="93">
        <v>107</v>
      </c>
      <c r="B108" s="113" t="str">
        <f>'DAFTAR KODE PERSEDIAAN'!B112</f>
        <v>Nama Barang107</v>
      </c>
      <c r="C108" s="96">
        <f>'BUKU PEMBANTU'!F109</f>
        <v>0</v>
      </c>
      <c r="D108" s="96">
        <f>'BUKU PEMBANTU'!I109</f>
        <v>0</v>
      </c>
      <c r="E108" s="96">
        <f>'BUKU PEMBANTU'!L109</f>
        <v>0</v>
      </c>
      <c r="F108" s="93">
        <f>'BUKU PEMBANTU'!O109</f>
        <v>0</v>
      </c>
      <c r="G108" s="93">
        <f>'BUKU PEMBANTU'!R109</f>
        <v>0</v>
      </c>
      <c r="H108" s="93">
        <f>'BUKU PEMBANTU'!U109</f>
        <v>0</v>
      </c>
      <c r="I108" s="93">
        <f>'BUKU PEMBANTU'!X109</f>
        <v>0</v>
      </c>
      <c r="J108" s="93">
        <f>'BUKU PEMBANTU'!AA109</f>
        <v>0</v>
      </c>
      <c r="K108" s="93">
        <f>'BUKU PEMBANTU'!AD109</f>
        <v>0</v>
      </c>
      <c r="L108" s="98">
        <f>'BUKU PEMBANTU'!AG109</f>
        <v>0</v>
      </c>
      <c r="M108" s="93">
        <f>'BUKU PEMBANTU'!AJ109</f>
        <v>0</v>
      </c>
      <c r="N108" s="98">
        <f>'BUKU PEMBANTU'!AM109</f>
        <v>0</v>
      </c>
    </row>
    <row r="109" spans="1:14" ht="15.75" x14ac:dyDescent="0.25">
      <c r="A109" s="93">
        <v>108</v>
      </c>
      <c r="B109" s="113" t="str">
        <f>'DAFTAR KODE PERSEDIAAN'!B113</f>
        <v>Nama Barang108</v>
      </c>
      <c r="C109" s="96">
        <f>'BUKU PEMBANTU'!F110</f>
        <v>0</v>
      </c>
      <c r="D109" s="96">
        <f>'BUKU PEMBANTU'!I110</f>
        <v>0</v>
      </c>
      <c r="E109" s="96">
        <f>'BUKU PEMBANTU'!L110</f>
        <v>0</v>
      </c>
      <c r="F109" s="93">
        <f>'BUKU PEMBANTU'!O110</f>
        <v>0</v>
      </c>
      <c r="G109" s="93">
        <f>'BUKU PEMBANTU'!R110</f>
        <v>0</v>
      </c>
      <c r="H109" s="93">
        <f>'BUKU PEMBANTU'!U110</f>
        <v>0</v>
      </c>
      <c r="I109" s="93">
        <f>'BUKU PEMBANTU'!X110</f>
        <v>0</v>
      </c>
      <c r="J109" s="93">
        <f>'BUKU PEMBANTU'!AA110</f>
        <v>0</v>
      </c>
      <c r="K109" s="93">
        <f>'BUKU PEMBANTU'!AD110</f>
        <v>0</v>
      </c>
      <c r="L109" s="98">
        <f>'BUKU PEMBANTU'!AG110</f>
        <v>0</v>
      </c>
      <c r="M109" s="93">
        <f>'BUKU PEMBANTU'!AJ110</f>
        <v>0</v>
      </c>
      <c r="N109" s="98">
        <f>'BUKU PEMBANTU'!AM110</f>
        <v>0</v>
      </c>
    </row>
    <row r="110" spans="1:14" ht="15.75" x14ac:dyDescent="0.25">
      <c r="A110" s="93">
        <v>109</v>
      </c>
      <c r="B110" s="113" t="str">
        <f>'DAFTAR KODE PERSEDIAAN'!B114</f>
        <v>Nama Barang109</v>
      </c>
      <c r="C110" s="96">
        <f>'BUKU PEMBANTU'!F111</f>
        <v>0</v>
      </c>
      <c r="D110" s="96">
        <f>'BUKU PEMBANTU'!I111</f>
        <v>0</v>
      </c>
      <c r="E110" s="96">
        <f>'BUKU PEMBANTU'!L111</f>
        <v>0</v>
      </c>
      <c r="F110" s="93">
        <f>'BUKU PEMBANTU'!O111</f>
        <v>0</v>
      </c>
      <c r="G110" s="93">
        <f>'BUKU PEMBANTU'!R111</f>
        <v>0</v>
      </c>
      <c r="H110" s="93">
        <f>'BUKU PEMBANTU'!U111</f>
        <v>0</v>
      </c>
      <c r="I110" s="93">
        <f>'BUKU PEMBANTU'!X111</f>
        <v>0</v>
      </c>
      <c r="J110" s="93">
        <f>'BUKU PEMBANTU'!AA111</f>
        <v>0</v>
      </c>
      <c r="K110" s="93">
        <f>'BUKU PEMBANTU'!AD111</f>
        <v>0</v>
      </c>
      <c r="L110" s="98">
        <f>'BUKU PEMBANTU'!AG111</f>
        <v>0</v>
      </c>
      <c r="M110" s="93">
        <f>'BUKU PEMBANTU'!AJ111</f>
        <v>0</v>
      </c>
      <c r="N110" s="98">
        <f>'BUKU PEMBANTU'!AM111</f>
        <v>0</v>
      </c>
    </row>
    <row r="111" spans="1:14" ht="15.75" x14ac:dyDescent="0.25">
      <c r="A111" s="93">
        <v>110</v>
      </c>
      <c r="B111" s="113" t="str">
        <f>'DAFTAR KODE PERSEDIAAN'!B115</f>
        <v>Nama Barang110</v>
      </c>
      <c r="C111" s="96">
        <f>'BUKU PEMBANTU'!F112</f>
        <v>0</v>
      </c>
      <c r="D111" s="96">
        <f>'BUKU PEMBANTU'!I112</f>
        <v>0</v>
      </c>
      <c r="E111" s="96">
        <f>'BUKU PEMBANTU'!L112</f>
        <v>0</v>
      </c>
      <c r="F111" s="93">
        <f>'BUKU PEMBANTU'!O112</f>
        <v>0</v>
      </c>
      <c r="G111" s="93">
        <f>'BUKU PEMBANTU'!R112</f>
        <v>0</v>
      </c>
      <c r="H111" s="93">
        <f>'BUKU PEMBANTU'!U112</f>
        <v>0</v>
      </c>
      <c r="I111" s="93">
        <f>'BUKU PEMBANTU'!X112</f>
        <v>0</v>
      </c>
      <c r="J111" s="93">
        <f>'BUKU PEMBANTU'!AA112</f>
        <v>0</v>
      </c>
      <c r="K111" s="93">
        <f>'BUKU PEMBANTU'!AD112</f>
        <v>0</v>
      </c>
      <c r="L111" s="98">
        <f>'BUKU PEMBANTU'!AG112</f>
        <v>0</v>
      </c>
      <c r="M111" s="93">
        <f>'BUKU PEMBANTU'!AJ112</f>
        <v>0</v>
      </c>
      <c r="N111" s="98">
        <f>'BUKU PEMBANTU'!AM112</f>
        <v>0</v>
      </c>
    </row>
    <row r="112" spans="1:14" ht="15.75" x14ac:dyDescent="0.25">
      <c r="A112" s="93">
        <v>111</v>
      </c>
      <c r="B112" s="113" t="str">
        <f>'DAFTAR KODE PERSEDIAAN'!B116</f>
        <v>Nama Barang111</v>
      </c>
      <c r="C112" s="96">
        <f>'BUKU PEMBANTU'!F113</f>
        <v>0</v>
      </c>
      <c r="D112" s="96">
        <f>'BUKU PEMBANTU'!I113</f>
        <v>0</v>
      </c>
      <c r="E112" s="96">
        <f>'BUKU PEMBANTU'!L113</f>
        <v>0</v>
      </c>
      <c r="F112" s="93">
        <f>'BUKU PEMBANTU'!O113</f>
        <v>0</v>
      </c>
      <c r="G112" s="93">
        <f>'BUKU PEMBANTU'!R113</f>
        <v>0</v>
      </c>
      <c r="H112" s="93">
        <f>'BUKU PEMBANTU'!U113</f>
        <v>0</v>
      </c>
      <c r="I112" s="93">
        <f>'BUKU PEMBANTU'!X113</f>
        <v>0</v>
      </c>
      <c r="J112" s="93">
        <f>'BUKU PEMBANTU'!AA113</f>
        <v>0</v>
      </c>
      <c r="K112" s="93">
        <f>'BUKU PEMBANTU'!AD113</f>
        <v>0</v>
      </c>
      <c r="L112" s="98">
        <f>'BUKU PEMBANTU'!AG113</f>
        <v>0</v>
      </c>
      <c r="M112" s="93">
        <f>'BUKU PEMBANTU'!AJ113</f>
        <v>0</v>
      </c>
      <c r="N112" s="98">
        <f>'BUKU PEMBANTU'!AM113</f>
        <v>0</v>
      </c>
    </row>
    <row r="113" spans="1:14" ht="15.75" x14ac:dyDescent="0.25">
      <c r="A113" s="93">
        <v>112</v>
      </c>
      <c r="B113" s="113" t="str">
        <f>'DAFTAR KODE PERSEDIAAN'!B117</f>
        <v>Nama Barang112</v>
      </c>
      <c r="C113" s="96">
        <f>'BUKU PEMBANTU'!F114</f>
        <v>0</v>
      </c>
      <c r="D113" s="96">
        <f>'BUKU PEMBANTU'!I114</f>
        <v>0</v>
      </c>
      <c r="E113" s="96">
        <f>'BUKU PEMBANTU'!L114</f>
        <v>0</v>
      </c>
      <c r="F113" s="93">
        <f>'BUKU PEMBANTU'!O114</f>
        <v>0</v>
      </c>
      <c r="G113" s="93">
        <f>'BUKU PEMBANTU'!R114</f>
        <v>0</v>
      </c>
      <c r="H113" s="93">
        <f>'BUKU PEMBANTU'!U114</f>
        <v>0</v>
      </c>
      <c r="I113" s="93">
        <f>'BUKU PEMBANTU'!X114</f>
        <v>0</v>
      </c>
      <c r="J113" s="93">
        <f>'BUKU PEMBANTU'!AA114</f>
        <v>0</v>
      </c>
      <c r="K113" s="93">
        <f>'BUKU PEMBANTU'!AD114</f>
        <v>0</v>
      </c>
      <c r="L113" s="98">
        <f>'BUKU PEMBANTU'!AG114</f>
        <v>0</v>
      </c>
      <c r="M113" s="93">
        <f>'BUKU PEMBANTU'!AJ114</f>
        <v>0</v>
      </c>
      <c r="N113" s="98">
        <f>'BUKU PEMBANTU'!AM114</f>
        <v>0</v>
      </c>
    </row>
    <row r="114" spans="1:14" ht="15.75" x14ac:dyDescent="0.25">
      <c r="A114" s="93">
        <v>113</v>
      </c>
      <c r="B114" s="113" t="str">
        <f>'DAFTAR KODE PERSEDIAAN'!B118</f>
        <v>Nama Barang113</v>
      </c>
      <c r="C114" s="96">
        <f>'BUKU PEMBANTU'!F115</f>
        <v>0</v>
      </c>
      <c r="D114" s="96">
        <f>'BUKU PEMBANTU'!I115</f>
        <v>0</v>
      </c>
      <c r="E114" s="96">
        <f>'BUKU PEMBANTU'!L115</f>
        <v>0</v>
      </c>
      <c r="F114" s="93">
        <f>'BUKU PEMBANTU'!O115</f>
        <v>0</v>
      </c>
      <c r="G114" s="93">
        <f>'BUKU PEMBANTU'!R115</f>
        <v>0</v>
      </c>
      <c r="H114" s="93">
        <f>'BUKU PEMBANTU'!U115</f>
        <v>0</v>
      </c>
      <c r="I114" s="93">
        <f>'BUKU PEMBANTU'!X115</f>
        <v>0</v>
      </c>
      <c r="J114" s="93">
        <f>'BUKU PEMBANTU'!AA115</f>
        <v>0</v>
      </c>
      <c r="K114" s="93">
        <f>'BUKU PEMBANTU'!AD115</f>
        <v>0</v>
      </c>
      <c r="L114" s="98">
        <f>'BUKU PEMBANTU'!AG115</f>
        <v>0</v>
      </c>
      <c r="M114" s="93">
        <f>'BUKU PEMBANTU'!AJ115</f>
        <v>0</v>
      </c>
      <c r="N114" s="98">
        <f>'BUKU PEMBANTU'!AM115</f>
        <v>0</v>
      </c>
    </row>
    <row r="115" spans="1:14" ht="15.75" x14ac:dyDescent="0.25">
      <c r="A115" s="93">
        <v>114</v>
      </c>
      <c r="B115" s="113" t="str">
        <f>'DAFTAR KODE PERSEDIAAN'!B119</f>
        <v>Nama Barang114</v>
      </c>
      <c r="C115" s="96">
        <f>'BUKU PEMBANTU'!F116</f>
        <v>0</v>
      </c>
      <c r="D115" s="96">
        <f>'BUKU PEMBANTU'!I116</f>
        <v>0</v>
      </c>
      <c r="E115" s="96">
        <f>'BUKU PEMBANTU'!L116</f>
        <v>0</v>
      </c>
      <c r="F115" s="93">
        <f>'BUKU PEMBANTU'!O116</f>
        <v>0</v>
      </c>
      <c r="G115" s="93">
        <f>'BUKU PEMBANTU'!R116</f>
        <v>0</v>
      </c>
      <c r="H115" s="93">
        <f>'BUKU PEMBANTU'!U116</f>
        <v>0</v>
      </c>
      <c r="I115" s="93">
        <f>'BUKU PEMBANTU'!X116</f>
        <v>0</v>
      </c>
      <c r="J115" s="93">
        <f>'BUKU PEMBANTU'!AA116</f>
        <v>0</v>
      </c>
      <c r="K115" s="93">
        <f>'BUKU PEMBANTU'!AD116</f>
        <v>0</v>
      </c>
      <c r="L115" s="98">
        <f>'BUKU PEMBANTU'!AG116</f>
        <v>0</v>
      </c>
      <c r="M115" s="93">
        <f>'BUKU PEMBANTU'!AJ116</f>
        <v>0</v>
      </c>
      <c r="N115" s="98">
        <f>'BUKU PEMBANTU'!AM116</f>
        <v>0</v>
      </c>
    </row>
    <row r="116" spans="1:14" ht="15.75" x14ac:dyDescent="0.25">
      <c r="A116" s="93">
        <v>115</v>
      </c>
      <c r="B116" s="113" t="str">
        <f>'DAFTAR KODE PERSEDIAAN'!B120</f>
        <v>Nama Barang115</v>
      </c>
      <c r="C116" s="96">
        <f>'BUKU PEMBANTU'!F117</f>
        <v>0</v>
      </c>
      <c r="D116" s="96">
        <f>'BUKU PEMBANTU'!I117</f>
        <v>0</v>
      </c>
      <c r="E116" s="96">
        <f>'BUKU PEMBANTU'!L117</f>
        <v>0</v>
      </c>
      <c r="F116" s="93">
        <f>'BUKU PEMBANTU'!O117</f>
        <v>0</v>
      </c>
      <c r="G116" s="93">
        <f>'BUKU PEMBANTU'!R117</f>
        <v>0</v>
      </c>
      <c r="H116" s="93">
        <f>'BUKU PEMBANTU'!U117</f>
        <v>0</v>
      </c>
      <c r="I116" s="93">
        <f>'BUKU PEMBANTU'!X117</f>
        <v>0</v>
      </c>
      <c r="J116" s="93">
        <f>'BUKU PEMBANTU'!AA117</f>
        <v>0</v>
      </c>
      <c r="K116" s="93">
        <f>'BUKU PEMBANTU'!AD117</f>
        <v>0</v>
      </c>
      <c r="L116" s="98">
        <f>'BUKU PEMBANTU'!AG117</f>
        <v>0</v>
      </c>
      <c r="M116" s="93">
        <f>'BUKU PEMBANTU'!AJ117</f>
        <v>0</v>
      </c>
      <c r="N116" s="98">
        <f>'BUKU PEMBANTU'!AM117</f>
        <v>0</v>
      </c>
    </row>
    <row r="117" spans="1:14" ht="15.75" x14ac:dyDescent="0.25">
      <c r="A117" s="93">
        <v>116</v>
      </c>
      <c r="B117" s="113" t="str">
        <f>'DAFTAR KODE PERSEDIAAN'!B121</f>
        <v>Nama Barang116</v>
      </c>
      <c r="C117" s="96">
        <f>'BUKU PEMBANTU'!F118</f>
        <v>0</v>
      </c>
      <c r="D117" s="96">
        <f>'BUKU PEMBANTU'!I118</f>
        <v>0</v>
      </c>
      <c r="E117" s="96">
        <f>'BUKU PEMBANTU'!L118</f>
        <v>0</v>
      </c>
      <c r="F117" s="93">
        <f>'BUKU PEMBANTU'!O118</f>
        <v>0</v>
      </c>
      <c r="G117" s="93">
        <f>'BUKU PEMBANTU'!R118</f>
        <v>0</v>
      </c>
      <c r="H117" s="93">
        <f>'BUKU PEMBANTU'!U118</f>
        <v>0</v>
      </c>
      <c r="I117" s="93">
        <f>'BUKU PEMBANTU'!X118</f>
        <v>0</v>
      </c>
      <c r="J117" s="93">
        <f>'BUKU PEMBANTU'!AA118</f>
        <v>0</v>
      </c>
      <c r="K117" s="93">
        <f>'BUKU PEMBANTU'!AD118</f>
        <v>0</v>
      </c>
      <c r="L117" s="98">
        <f>'BUKU PEMBANTU'!AG118</f>
        <v>0</v>
      </c>
      <c r="M117" s="93">
        <f>'BUKU PEMBANTU'!AJ118</f>
        <v>0</v>
      </c>
      <c r="N117" s="98">
        <f>'BUKU PEMBANTU'!AM118</f>
        <v>0</v>
      </c>
    </row>
    <row r="118" spans="1:14" ht="15.75" x14ac:dyDescent="0.25">
      <c r="A118" s="93">
        <v>117</v>
      </c>
      <c r="B118" s="113" t="str">
        <f>'DAFTAR KODE PERSEDIAAN'!B122</f>
        <v>Nama Barang117</v>
      </c>
      <c r="C118" s="96">
        <f>'BUKU PEMBANTU'!F119</f>
        <v>0</v>
      </c>
      <c r="D118" s="96">
        <f>'BUKU PEMBANTU'!I119</f>
        <v>0</v>
      </c>
      <c r="E118" s="96">
        <f>'BUKU PEMBANTU'!L119</f>
        <v>0</v>
      </c>
      <c r="F118" s="93">
        <f>'BUKU PEMBANTU'!O119</f>
        <v>0</v>
      </c>
      <c r="G118" s="93">
        <f>'BUKU PEMBANTU'!R119</f>
        <v>0</v>
      </c>
      <c r="H118" s="93">
        <f>'BUKU PEMBANTU'!U119</f>
        <v>0</v>
      </c>
      <c r="I118" s="93">
        <f>'BUKU PEMBANTU'!X119</f>
        <v>0</v>
      </c>
      <c r="J118" s="93">
        <f>'BUKU PEMBANTU'!AA119</f>
        <v>0</v>
      </c>
      <c r="K118" s="93">
        <f>'BUKU PEMBANTU'!AD119</f>
        <v>0</v>
      </c>
      <c r="L118" s="98">
        <f>'BUKU PEMBANTU'!AG119</f>
        <v>0</v>
      </c>
      <c r="M118" s="93">
        <f>'BUKU PEMBANTU'!AJ119</f>
        <v>0</v>
      </c>
      <c r="N118" s="98">
        <f>'BUKU PEMBANTU'!AM119</f>
        <v>0</v>
      </c>
    </row>
    <row r="119" spans="1:14" ht="15.75" x14ac:dyDescent="0.25">
      <c r="A119" s="93">
        <v>118</v>
      </c>
      <c r="B119" s="113" t="str">
        <f>'DAFTAR KODE PERSEDIAAN'!B123</f>
        <v>Nama Barang118</v>
      </c>
      <c r="C119" s="96">
        <f>'BUKU PEMBANTU'!F120</f>
        <v>0</v>
      </c>
      <c r="D119" s="96">
        <f>'BUKU PEMBANTU'!I120</f>
        <v>0</v>
      </c>
      <c r="E119" s="96">
        <f>'BUKU PEMBANTU'!L120</f>
        <v>0</v>
      </c>
      <c r="F119" s="93">
        <f>'BUKU PEMBANTU'!O120</f>
        <v>0</v>
      </c>
      <c r="G119" s="93">
        <f>'BUKU PEMBANTU'!R120</f>
        <v>0</v>
      </c>
      <c r="H119" s="93">
        <f>'BUKU PEMBANTU'!U120</f>
        <v>0</v>
      </c>
      <c r="I119" s="93">
        <f>'BUKU PEMBANTU'!X120</f>
        <v>0</v>
      </c>
      <c r="J119" s="93">
        <f>'BUKU PEMBANTU'!AA120</f>
        <v>0</v>
      </c>
      <c r="K119" s="93">
        <f>'BUKU PEMBANTU'!AD120</f>
        <v>0</v>
      </c>
      <c r="L119" s="98">
        <f>'BUKU PEMBANTU'!AG120</f>
        <v>0</v>
      </c>
      <c r="M119" s="93">
        <f>'BUKU PEMBANTU'!AJ120</f>
        <v>0</v>
      </c>
      <c r="N119" s="98">
        <f>'BUKU PEMBANTU'!AM120</f>
        <v>0</v>
      </c>
    </row>
    <row r="120" spans="1:14" ht="15.75" x14ac:dyDescent="0.25">
      <c r="A120" s="93">
        <v>119</v>
      </c>
      <c r="B120" s="113" t="str">
        <f>'DAFTAR KODE PERSEDIAAN'!B124</f>
        <v>Nama Barang119</v>
      </c>
      <c r="C120" s="96">
        <f>'BUKU PEMBANTU'!F121</f>
        <v>0</v>
      </c>
      <c r="D120" s="96">
        <f>'BUKU PEMBANTU'!I121</f>
        <v>0</v>
      </c>
      <c r="E120" s="96">
        <f>'BUKU PEMBANTU'!L121</f>
        <v>0</v>
      </c>
      <c r="F120" s="93">
        <f>'BUKU PEMBANTU'!O121</f>
        <v>0</v>
      </c>
      <c r="G120" s="93">
        <f>'BUKU PEMBANTU'!R121</f>
        <v>0</v>
      </c>
      <c r="H120" s="93">
        <f>'BUKU PEMBANTU'!U121</f>
        <v>0</v>
      </c>
      <c r="I120" s="93">
        <f>'BUKU PEMBANTU'!X121</f>
        <v>0</v>
      </c>
      <c r="J120" s="93">
        <f>'BUKU PEMBANTU'!AA121</f>
        <v>0</v>
      </c>
      <c r="K120" s="93">
        <f>'BUKU PEMBANTU'!AD121</f>
        <v>0</v>
      </c>
      <c r="L120" s="98">
        <f>'BUKU PEMBANTU'!AG121</f>
        <v>0</v>
      </c>
      <c r="M120" s="93">
        <f>'BUKU PEMBANTU'!AJ121</f>
        <v>0</v>
      </c>
      <c r="N120" s="98">
        <f>'BUKU PEMBANTU'!AM121</f>
        <v>0</v>
      </c>
    </row>
    <row r="121" spans="1:14" ht="15.75" x14ac:dyDescent="0.25">
      <c r="A121" s="93">
        <v>120</v>
      </c>
      <c r="B121" s="113" t="str">
        <f>'DAFTAR KODE PERSEDIAAN'!B125</f>
        <v>Nama Barang120</v>
      </c>
      <c r="C121" s="96">
        <f>'BUKU PEMBANTU'!F122</f>
        <v>0</v>
      </c>
      <c r="D121" s="96">
        <f>'BUKU PEMBANTU'!I122</f>
        <v>0</v>
      </c>
      <c r="E121" s="96">
        <f>'BUKU PEMBANTU'!L122</f>
        <v>0</v>
      </c>
      <c r="F121" s="93">
        <f>'BUKU PEMBANTU'!O122</f>
        <v>0</v>
      </c>
      <c r="G121" s="93">
        <f>'BUKU PEMBANTU'!R122</f>
        <v>0</v>
      </c>
      <c r="H121" s="93">
        <f>'BUKU PEMBANTU'!U122</f>
        <v>0</v>
      </c>
      <c r="I121" s="93">
        <f>'BUKU PEMBANTU'!X122</f>
        <v>0</v>
      </c>
      <c r="J121" s="93">
        <f>'BUKU PEMBANTU'!AA122</f>
        <v>0</v>
      </c>
      <c r="K121" s="93">
        <f>'BUKU PEMBANTU'!AD122</f>
        <v>0</v>
      </c>
      <c r="L121" s="98">
        <f>'BUKU PEMBANTU'!AG122</f>
        <v>0</v>
      </c>
      <c r="M121" s="93">
        <f>'BUKU PEMBANTU'!AJ122</f>
        <v>0</v>
      </c>
      <c r="N121" s="98">
        <f>'BUKU PEMBANTU'!AM122</f>
        <v>0</v>
      </c>
    </row>
    <row r="122" spans="1:14" ht="15.75" x14ac:dyDescent="0.25">
      <c r="A122" s="93">
        <v>121</v>
      </c>
      <c r="B122" s="113" t="str">
        <f>'DAFTAR KODE PERSEDIAAN'!B126</f>
        <v>Nama Barang121</v>
      </c>
      <c r="C122" s="96">
        <f>'BUKU PEMBANTU'!F123</f>
        <v>0</v>
      </c>
      <c r="D122" s="96">
        <f>'BUKU PEMBANTU'!I123</f>
        <v>0</v>
      </c>
      <c r="E122" s="96">
        <f>'BUKU PEMBANTU'!L123</f>
        <v>0</v>
      </c>
      <c r="F122" s="93">
        <f>'BUKU PEMBANTU'!O123</f>
        <v>0</v>
      </c>
      <c r="G122" s="93">
        <f>'BUKU PEMBANTU'!R123</f>
        <v>0</v>
      </c>
      <c r="H122" s="93">
        <f>'BUKU PEMBANTU'!U123</f>
        <v>0</v>
      </c>
      <c r="I122" s="93">
        <f>'BUKU PEMBANTU'!X123</f>
        <v>0</v>
      </c>
      <c r="J122" s="93">
        <f>'BUKU PEMBANTU'!AA123</f>
        <v>0</v>
      </c>
      <c r="K122" s="93">
        <f>'BUKU PEMBANTU'!AD123</f>
        <v>0</v>
      </c>
      <c r="L122" s="98">
        <f>'BUKU PEMBANTU'!AG123</f>
        <v>0</v>
      </c>
      <c r="M122" s="93">
        <f>'BUKU PEMBANTU'!AJ123</f>
        <v>0</v>
      </c>
      <c r="N122" s="98">
        <f>'BUKU PEMBANTU'!AM123</f>
        <v>0</v>
      </c>
    </row>
    <row r="123" spans="1:14" ht="15.75" x14ac:dyDescent="0.25">
      <c r="A123" s="93">
        <v>122</v>
      </c>
      <c r="B123" s="113" t="str">
        <f>'DAFTAR KODE PERSEDIAAN'!B127</f>
        <v>Nama Barang122</v>
      </c>
      <c r="C123" s="96">
        <f>'BUKU PEMBANTU'!F124</f>
        <v>0</v>
      </c>
      <c r="D123" s="96">
        <f>'BUKU PEMBANTU'!I124</f>
        <v>0</v>
      </c>
      <c r="E123" s="96">
        <f>'BUKU PEMBANTU'!L124</f>
        <v>0</v>
      </c>
      <c r="F123" s="93">
        <f>'BUKU PEMBANTU'!O124</f>
        <v>0</v>
      </c>
      <c r="G123" s="93">
        <f>'BUKU PEMBANTU'!R124</f>
        <v>0</v>
      </c>
      <c r="H123" s="93">
        <f>'BUKU PEMBANTU'!U124</f>
        <v>0</v>
      </c>
      <c r="I123" s="93">
        <f>'BUKU PEMBANTU'!X124</f>
        <v>0</v>
      </c>
      <c r="J123" s="93">
        <f>'BUKU PEMBANTU'!AA124</f>
        <v>0</v>
      </c>
      <c r="K123" s="93">
        <f>'BUKU PEMBANTU'!AD124</f>
        <v>0</v>
      </c>
      <c r="L123" s="98">
        <f>'BUKU PEMBANTU'!AG124</f>
        <v>0</v>
      </c>
      <c r="M123" s="93">
        <f>'BUKU PEMBANTU'!AJ124</f>
        <v>0</v>
      </c>
      <c r="N123" s="98">
        <f>'BUKU PEMBANTU'!AM124</f>
        <v>0</v>
      </c>
    </row>
    <row r="124" spans="1:14" ht="15.75" x14ac:dyDescent="0.25">
      <c r="A124" s="93">
        <v>123</v>
      </c>
      <c r="B124" s="113" t="str">
        <f>'DAFTAR KODE PERSEDIAAN'!B128</f>
        <v>Nama Barang123</v>
      </c>
      <c r="C124" s="96">
        <f>'BUKU PEMBANTU'!F125</f>
        <v>0</v>
      </c>
      <c r="D124" s="96">
        <f>'BUKU PEMBANTU'!I125</f>
        <v>0</v>
      </c>
      <c r="E124" s="96">
        <f>'BUKU PEMBANTU'!L125</f>
        <v>0</v>
      </c>
      <c r="F124" s="93">
        <f>'BUKU PEMBANTU'!O125</f>
        <v>0</v>
      </c>
      <c r="G124" s="93">
        <f>'BUKU PEMBANTU'!R125</f>
        <v>0</v>
      </c>
      <c r="H124" s="93">
        <f>'BUKU PEMBANTU'!U125</f>
        <v>0</v>
      </c>
      <c r="I124" s="93">
        <f>'BUKU PEMBANTU'!X125</f>
        <v>0</v>
      </c>
      <c r="J124" s="93">
        <f>'BUKU PEMBANTU'!AA125</f>
        <v>0</v>
      </c>
      <c r="K124" s="93">
        <f>'BUKU PEMBANTU'!AD125</f>
        <v>0</v>
      </c>
      <c r="L124" s="98">
        <f>'BUKU PEMBANTU'!AG125</f>
        <v>0</v>
      </c>
      <c r="M124" s="93">
        <f>'BUKU PEMBANTU'!AJ125</f>
        <v>0</v>
      </c>
      <c r="N124" s="98">
        <f>'BUKU PEMBANTU'!AM125</f>
        <v>0</v>
      </c>
    </row>
    <row r="125" spans="1:14" ht="15.75" x14ac:dyDescent="0.25">
      <c r="A125" s="93">
        <v>124</v>
      </c>
      <c r="B125" s="113" t="str">
        <f>'DAFTAR KODE PERSEDIAAN'!B129</f>
        <v>Nama Barang124</v>
      </c>
      <c r="C125" s="96">
        <f>'BUKU PEMBANTU'!F126</f>
        <v>0</v>
      </c>
      <c r="D125" s="96">
        <f>'BUKU PEMBANTU'!I126</f>
        <v>0</v>
      </c>
      <c r="E125" s="96">
        <f>'BUKU PEMBANTU'!L126</f>
        <v>0</v>
      </c>
      <c r="F125" s="93">
        <f>'BUKU PEMBANTU'!O126</f>
        <v>0</v>
      </c>
      <c r="G125" s="93">
        <f>'BUKU PEMBANTU'!R126</f>
        <v>0</v>
      </c>
      <c r="H125" s="93">
        <f>'BUKU PEMBANTU'!U126</f>
        <v>0</v>
      </c>
      <c r="I125" s="93">
        <f>'BUKU PEMBANTU'!X126</f>
        <v>0</v>
      </c>
      <c r="J125" s="93">
        <f>'BUKU PEMBANTU'!AA126</f>
        <v>0</v>
      </c>
      <c r="K125" s="93">
        <f>'BUKU PEMBANTU'!AD126</f>
        <v>0</v>
      </c>
      <c r="L125" s="98">
        <f>'BUKU PEMBANTU'!AG126</f>
        <v>0</v>
      </c>
      <c r="M125" s="93">
        <f>'BUKU PEMBANTU'!AJ126</f>
        <v>0</v>
      </c>
      <c r="N125" s="98">
        <f>'BUKU PEMBANTU'!AM126</f>
        <v>0</v>
      </c>
    </row>
    <row r="126" spans="1:14" ht="15.75" x14ac:dyDescent="0.25">
      <c r="A126" s="93">
        <v>125</v>
      </c>
      <c r="B126" s="113" t="str">
        <f>'DAFTAR KODE PERSEDIAAN'!B130</f>
        <v>Nama Barang125</v>
      </c>
      <c r="C126" s="96">
        <f>'BUKU PEMBANTU'!F127</f>
        <v>0</v>
      </c>
      <c r="D126" s="96">
        <f>'BUKU PEMBANTU'!I127</f>
        <v>0</v>
      </c>
      <c r="E126" s="96">
        <f>'BUKU PEMBANTU'!L127</f>
        <v>0</v>
      </c>
      <c r="F126" s="93">
        <f>'BUKU PEMBANTU'!O127</f>
        <v>0</v>
      </c>
      <c r="G126" s="93">
        <f>'BUKU PEMBANTU'!R127</f>
        <v>0</v>
      </c>
      <c r="H126" s="93">
        <f>'BUKU PEMBANTU'!U127</f>
        <v>0</v>
      </c>
      <c r="I126" s="93">
        <f>'BUKU PEMBANTU'!X127</f>
        <v>0</v>
      </c>
      <c r="J126" s="93">
        <f>'BUKU PEMBANTU'!AA127</f>
        <v>0</v>
      </c>
      <c r="K126" s="93">
        <f>'BUKU PEMBANTU'!AD127</f>
        <v>0</v>
      </c>
      <c r="L126" s="98">
        <f>'BUKU PEMBANTU'!AG127</f>
        <v>0</v>
      </c>
      <c r="M126" s="93">
        <f>'BUKU PEMBANTU'!AJ127</f>
        <v>0</v>
      </c>
      <c r="N126" s="98">
        <f>'BUKU PEMBANTU'!AM127</f>
        <v>0</v>
      </c>
    </row>
    <row r="127" spans="1:14" ht="15.75" x14ac:dyDescent="0.25">
      <c r="A127" s="93">
        <v>126</v>
      </c>
      <c r="B127" s="113" t="str">
        <f>'DAFTAR KODE PERSEDIAAN'!B131</f>
        <v>Nama Barang126</v>
      </c>
      <c r="C127" s="96">
        <f>'BUKU PEMBANTU'!F128</f>
        <v>0</v>
      </c>
      <c r="D127" s="96">
        <f>'BUKU PEMBANTU'!I128</f>
        <v>0</v>
      </c>
      <c r="E127" s="96">
        <f>'BUKU PEMBANTU'!L128</f>
        <v>0</v>
      </c>
      <c r="F127" s="93">
        <f>'BUKU PEMBANTU'!O128</f>
        <v>0</v>
      </c>
      <c r="G127" s="93">
        <f>'BUKU PEMBANTU'!R128</f>
        <v>0</v>
      </c>
      <c r="H127" s="93">
        <f>'BUKU PEMBANTU'!U128</f>
        <v>0</v>
      </c>
      <c r="I127" s="93">
        <f>'BUKU PEMBANTU'!X128</f>
        <v>0</v>
      </c>
      <c r="J127" s="93">
        <f>'BUKU PEMBANTU'!AA128</f>
        <v>0</v>
      </c>
      <c r="K127" s="93">
        <f>'BUKU PEMBANTU'!AD128</f>
        <v>0</v>
      </c>
      <c r="L127" s="98">
        <f>'BUKU PEMBANTU'!AG128</f>
        <v>0</v>
      </c>
      <c r="M127" s="93">
        <f>'BUKU PEMBANTU'!AJ128</f>
        <v>0</v>
      </c>
      <c r="N127" s="98">
        <f>'BUKU PEMBANTU'!AM128</f>
        <v>0</v>
      </c>
    </row>
    <row r="128" spans="1:14" ht="15.75" x14ac:dyDescent="0.25">
      <c r="A128" s="93">
        <v>127</v>
      </c>
      <c r="B128" s="113" t="str">
        <f>'DAFTAR KODE PERSEDIAAN'!B132</f>
        <v>Nama Barang127</v>
      </c>
      <c r="C128" s="96">
        <f>'BUKU PEMBANTU'!F129</f>
        <v>0</v>
      </c>
      <c r="D128" s="96">
        <f>'BUKU PEMBANTU'!I129</f>
        <v>0</v>
      </c>
      <c r="E128" s="96">
        <f>'BUKU PEMBANTU'!L129</f>
        <v>0</v>
      </c>
      <c r="F128" s="93">
        <f>'BUKU PEMBANTU'!O129</f>
        <v>0</v>
      </c>
      <c r="G128" s="93">
        <f>'BUKU PEMBANTU'!R129</f>
        <v>0</v>
      </c>
      <c r="H128" s="93">
        <f>'BUKU PEMBANTU'!U129</f>
        <v>0</v>
      </c>
      <c r="I128" s="93">
        <f>'BUKU PEMBANTU'!X129</f>
        <v>0</v>
      </c>
      <c r="J128" s="93">
        <f>'BUKU PEMBANTU'!AA129</f>
        <v>0</v>
      </c>
      <c r="K128" s="93">
        <f>'BUKU PEMBANTU'!AD129</f>
        <v>0</v>
      </c>
      <c r="L128" s="98">
        <f>'BUKU PEMBANTU'!AG129</f>
        <v>0</v>
      </c>
      <c r="M128" s="93">
        <f>'BUKU PEMBANTU'!AJ129</f>
        <v>0</v>
      </c>
      <c r="N128" s="98">
        <f>'BUKU PEMBANTU'!AM129</f>
        <v>0</v>
      </c>
    </row>
    <row r="129" spans="1:14" ht="15.75" x14ac:dyDescent="0.25">
      <c r="A129" s="93">
        <v>128</v>
      </c>
      <c r="B129" s="113" t="str">
        <f>'DAFTAR KODE PERSEDIAAN'!B133</f>
        <v>Nama Barang128</v>
      </c>
      <c r="C129" s="96">
        <f>'BUKU PEMBANTU'!F130</f>
        <v>0</v>
      </c>
      <c r="D129" s="96">
        <f>'BUKU PEMBANTU'!I130</f>
        <v>0</v>
      </c>
      <c r="E129" s="96">
        <f>'BUKU PEMBANTU'!L130</f>
        <v>0</v>
      </c>
      <c r="F129" s="93">
        <f>'BUKU PEMBANTU'!O130</f>
        <v>0</v>
      </c>
      <c r="G129" s="93">
        <f>'BUKU PEMBANTU'!R130</f>
        <v>0</v>
      </c>
      <c r="H129" s="93">
        <f>'BUKU PEMBANTU'!U130</f>
        <v>0</v>
      </c>
      <c r="I129" s="93">
        <f>'BUKU PEMBANTU'!X130</f>
        <v>0</v>
      </c>
      <c r="J129" s="93">
        <f>'BUKU PEMBANTU'!AA130</f>
        <v>0</v>
      </c>
      <c r="K129" s="93">
        <f>'BUKU PEMBANTU'!AD130</f>
        <v>0</v>
      </c>
      <c r="L129" s="98">
        <f>'BUKU PEMBANTU'!AG130</f>
        <v>0</v>
      </c>
      <c r="M129" s="93">
        <f>'BUKU PEMBANTU'!AJ130</f>
        <v>0</v>
      </c>
      <c r="N129" s="98">
        <f>'BUKU PEMBANTU'!AM130</f>
        <v>0</v>
      </c>
    </row>
    <row r="130" spans="1:14" ht="15.75" x14ac:dyDescent="0.25">
      <c r="A130" s="93">
        <v>129</v>
      </c>
      <c r="B130" s="113" t="str">
        <f>'DAFTAR KODE PERSEDIAAN'!B134</f>
        <v>Nama Barang129</v>
      </c>
      <c r="C130" s="96">
        <f>'BUKU PEMBANTU'!F131</f>
        <v>0</v>
      </c>
      <c r="D130" s="96">
        <f>'BUKU PEMBANTU'!I131</f>
        <v>0</v>
      </c>
      <c r="E130" s="96">
        <f>'BUKU PEMBANTU'!L131</f>
        <v>0</v>
      </c>
      <c r="F130" s="93">
        <f>'BUKU PEMBANTU'!O131</f>
        <v>0</v>
      </c>
      <c r="G130" s="93">
        <f>'BUKU PEMBANTU'!R131</f>
        <v>0</v>
      </c>
      <c r="H130" s="93">
        <f>'BUKU PEMBANTU'!U131</f>
        <v>0</v>
      </c>
      <c r="I130" s="93">
        <f>'BUKU PEMBANTU'!X131</f>
        <v>0</v>
      </c>
      <c r="J130" s="93">
        <f>'BUKU PEMBANTU'!AA131</f>
        <v>0</v>
      </c>
      <c r="K130" s="93">
        <f>'BUKU PEMBANTU'!AD131</f>
        <v>0</v>
      </c>
      <c r="L130" s="98">
        <f>'BUKU PEMBANTU'!AG131</f>
        <v>0</v>
      </c>
      <c r="M130" s="93">
        <f>'BUKU PEMBANTU'!AJ131</f>
        <v>0</v>
      </c>
      <c r="N130" s="98">
        <f>'BUKU PEMBANTU'!AM131</f>
        <v>0</v>
      </c>
    </row>
    <row r="131" spans="1:14" ht="15.75" x14ac:dyDescent="0.25">
      <c r="A131" s="93">
        <v>130</v>
      </c>
      <c r="B131" s="113" t="str">
        <f>'DAFTAR KODE PERSEDIAAN'!B135</f>
        <v>Nama Barang130</v>
      </c>
      <c r="C131" s="96">
        <f>'BUKU PEMBANTU'!F132</f>
        <v>0</v>
      </c>
      <c r="D131" s="96">
        <f>'BUKU PEMBANTU'!I132</f>
        <v>0</v>
      </c>
      <c r="E131" s="96">
        <f>'BUKU PEMBANTU'!L132</f>
        <v>0</v>
      </c>
      <c r="F131" s="93">
        <f>'BUKU PEMBANTU'!O132</f>
        <v>0</v>
      </c>
      <c r="G131" s="93">
        <f>'BUKU PEMBANTU'!R132</f>
        <v>0</v>
      </c>
      <c r="H131" s="93">
        <f>'BUKU PEMBANTU'!U132</f>
        <v>0</v>
      </c>
      <c r="I131" s="93">
        <f>'BUKU PEMBANTU'!X132</f>
        <v>0</v>
      </c>
      <c r="J131" s="93">
        <f>'BUKU PEMBANTU'!AA132</f>
        <v>0</v>
      </c>
      <c r="K131" s="93">
        <f>'BUKU PEMBANTU'!AD132</f>
        <v>0</v>
      </c>
      <c r="L131" s="98">
        <f>'BUKU PEMBANTU'!AG132</f>
        <v>0</v>
      </c>
      <c r="M131" s="93">
        <f>'BUKU PEMBANTU'!AJ132</f>
        <v>0</v>
      </c>
      <c r="N131" s="98">
        <f>'BUKU PEMBANTU'!AM132</f>
        <v>0</v>
      </c>
    </row>
    <row r="132" spans="1:14" ht="15.75" x14ac:dyDescent="0.25">
      <c r="A132" s="93">
        <v>131</v>
      </c>
      <c r="B132" s="113" t="str">
        <f>'DAFTAR KODE PERSEDIAAN'!B136</f>
        <v>Nama Barang131</v>
      </c>
      <c r="C132" s="96">
        <f>'BUKU PEMBANTU'!F133</f>
        <v>0</v>
      </c>
      <c r="D132" s="96">
        <f>'BUKU PEMBANTU'!I133</f>
        <v>0</v>
      </c>
      <c r="E132" s="96">
        <f>'BUKU PEMBANTU'!L133</f>
        <v>0</v>
      </c>
      <c r="F132" s="93">
        <f>'BUKU PEMBANTU'!O133</f>
        <v>0</v>
      </c>
      <c r="G132" s="93">
        <f>'BUKU PEMBANTU'!R133</f>
        <v>0</v>
      </c>
      <c r="H132" s="93">
        <f>'BUKU PEMBANTU'!U133</f>
        <v>0</v>
      </c>
      <c r="I132" s="93">
        <f>'BUKU PEMBANTU'!X133</f>
        <v>0</v>
      </c>
      <c r="J132" s="93">
        <f>'BUKU PEMBANTU'!AA133</f>
        <v>0</v>
      </c>
      <c r="K132" s="93">
        <f>'BUKU PEMBANTU'!AD133</f>
        <v>0</v>
      </c>
      <c r="L132" s="98">
        <f>'BUKU PEMBANTU'!AG133</f>
        <v>0</v>
      </c>
      <c r="M132" s="93">
        <f>'BUKU PEMBANTU'!AJ133</f>
        <v>0</v>
      </c>
      <c r="N132" s="98">
        <f>'BUKU PEMBANTU'!AM133</f>
        <v>0</v>
      </c>
    </row>
    <row r="133" spans="1:14" ht="15.75" x14ac:dyDescent="0.25">
      <c r="A133" s="93">
        <v>132</v>
      </c>
      <c r="B133" s="113" t="str">
        <f>'DAFTAR KODE PERSEDIAAN'!B137</f>
        <v>Nama Barang132</v>
      </c>
      <c r="C133" s="96">
        <f>'BUKU PEMBANTU'!F134</f>
        <v>0</v>
      </c>
      <c r="D133" s="96">
        <f>'BUKU PEMBANTU'!I134</f>
        <v>0</v>
      </c>
      <c r="E133" s="96">
        <f>'BUKU PEMBANTU'!L134</f>
        <v>0</v>
      </c>
      <c r="F133" s="93">
        <f>'BUKU PEMBANTU'!O134</f>
        <v>0</v>
      </c>
      <c r="G133" s="93">
        <f>'BUKU PEMBANTU'!R134</f>
        <v>0</v>
      </c>
      <c r="H133" s="93">
        <f>'BUKU PEMBANTU'!U134</f>
        <v>0</v>
      </c>
      <c r="I133" s="93">
        <f>'BUKU PEMBANTU'!X134</f>
        <v>0</v>
      </c>
      <c r="J133" s="93">
        <f>'BUKU PEMBANTU'!AA134</f>
        <v>0</v>
      </c>
      <c r="K133" s="93">
        <f>'BUKU PEMBANTU'!AD134</f>
        <v>0</v>
      </c>
      <c r="L133" s="98">
        <f>'BUKU PEMBANTU'!AG134</f>
        <v>0</v>
      </c>
      <c r="M133" s="93">
        <f>'BUKU PEMBANTU'!AJ134</f>
        <v>0</v>
      </c>
      <c r="N133" s="98">
        <f>'BUKU PEMBANTU'!AM134</f>
        <v>0</v>
      </c>
    </row>
    <row r="134" spans="1:14" ht="15.75" x14ac:dyDescent="0.25">
      <c r="A134" s="93">
        <v>133</v>
      </c>
      <c r="B134" s="113" t="str">
        <f>'DAFTAR KODE PERSEDIAAN'!B138</f>
        <v>Nama Barang133</v>
      </c>
      <c r="C134" s="96">
        <f>'BUKU PEMBANTU'!F135</f>
        <v>0</v>
      </c>
      <c r="D134" s="96">
        <f>'BUKU PEMBANTU'!I135</f>
        <v>0</v>
      </c>
      <c r="E134" s="96">
        <f>'BUKU PEMBANTU'!L135</f>
        <v>0</v>
      </c>
      <c r="F134" s="93">
        <f>'BUKU PEMBANTU'!O135</f>
        <v>0</v>
      </c>
      <c r="G134" s="93">
        <f>'BUKU PEMBANTU'!R135</f>
        <v>0</v>
      </c>
      <c r="H134" s="93">
        <f>'BUKU PEMBANTU'!U135</f>
        <v>0</v>
      </c>
      <c r="I134" s="93">
        <f>'BUKU PEMBANTU'!X135</f>
        <v>0</v>
      </c>
      <c r="J134" s="93">
        <f>'BUKU PEMBANTU'!AA135</f>
        <v>0</v>
      </c>
      <c r="K134" s="93">
        <f>'BUKU PEMBANTU'!AD135</f>
        <v>0</v>
      </c>
      <c r="L134" s="98">
        <f>'BUKU PEMBANTU'!AG135</f>
        <v>0</v>
      </c>
      <c r="M134" s="93">
        <f>'BUKU PEMBANTU'!AJ135</f>
        <v>0</v>
      </c>
      <c r="N134" s="98">
        <f>'BUKU PEMBANTU'!AM135</f>
        <v>0</v>
      </c>
    </row>
    <row r="135" spans="1:14" ht="15.75" x14ac:dyDescent="0.25">
      <c r="A135" s="93">
        <v>134</v>
      </c>
      <c r="B135" s="113" t="str">
        <f>'DAFTAR KODE PERSEDIAAN'!B139</f>
        <v>Nama Barang134</v>
      </c>
      <c r="C135" s="96">
        <f>'BUKU PEMBANTU'!F136</f>
        <v>0</v>
      </c>
      <c r="D135" s="96">
        <f>'BUKU PEMBANTU'!I136</f>
        <v>0</v>
      </c>
      <c r="E135" s="96">
        <f>'BUKU PEMBANTU'!L136</f>
        <v>0</v>
      </c>
      <c r="F135" s="93">
        <f>'BUKU PEMBANTU'!O136</f>
        <v>0</v>
      </c>
      <c r="G135" s="93">
        <f>'BUKU PEMBANTU'!R136</f>
        <v>0</v>
      </c>
      <c r="H135" s="93">
        <f>'BUKU PEMBANTU'!U136</f>
        <v>0</v>
      </c>
      <c r="I135" s="93">
        <f>'BUKU PEMBANTU'!X136</f>
        <v>0</v>
      </c>
      <c r="J135" s="93">
        <f>'BUKU PEMBANTU'!AA136</f>
        <v>0</v>
      </c>
      <c r="K135" s="93">
        <f>'BUKU PEMBANTU'!AD136</f>
        <v>0</v>
      </c>
      <c r="L135" s="98">
        <f>'BUKU PEMBANTU'!AG136</f>
        <v>0</v>
      </c>
      <c r="M135" s="93">
        <f>'BUKU PEMBANTU'!AJ136</f>
        <v>0</v>
      </c>
      <c r="N135" s="98">
        <f>'BUKU PEMBANTU'!AM136</f>
        <v>0</v>
      </c>
    </row>
    <row r="136" spans="1:14" ht="15.75" x14ac:dyDescent="0.25">
      <c r="A136" s="93">
        <v>135</v>
      </c>
      <c r="B136" s="113" t="str">
        <f>'DAFTAR KODE PERSEDIAAN'!B140</f>
        <v>Nama Barang135</v>
      </c>
      <c r="C136" s="96">
        <f>'BUKU PEMBANTU'!F137</f>
        <v>0</v>
      </c>
      <c r="D136" s="96">
        <f>'BUKU PEMBANTU'!I137</f>
        <v>0</v>
      </c>
      <c r="E136" s="96">
        <f>'BUKU PEMBANTU'!L137</f>
        <v>0</v>
      </c>
      <c r="F136" s="93">
        <f>'BUKU PEMBANTU'!O137</f>
        <v>0</v>
      </c>
      <c r="G136" s="93">
        <f>'BUKU PEMBANTU'!R137</f>
        <v>0</v>
      </c>
      <c r="H136" s="93">
        <f>'BUKU PEMBANTU'!U137</f>
        <v>0</v>
      </c>
      <c r="I136" s="93">
        <f>'BUKU PEMBANTU'!X137</f>
        <v>0</v>
      </c>
      <c r="J136" s="93">
        <f>'BUKU PEMBANTU'!AA137</f>
        <v>0</v>
      </c>
      <c r="K136" s="93">
        <f>'BUKU PEMBANTU'!AD137</f>
        <v>0</v>
      </c>
      <c r="L136" s="98">
        <f>'BUKU PEMBANTU'!AG137</f>
        <v>0</v>
      </c>
      <c r="M136" s="93">
        <f>'BUKU PEMBANTU'!AJ137</f>
        <v>0</v>
      </c>
      <c r="N136" s="98">
        <f>'BUKU PEMBANTU'!AM137</f>
        <v>0</v>
      </c>
    </row>
    <row r="137" spans="1:14" ht="15.75" x14ac:dyDescent="0.25">
      <c r="A137" s="93">
        <v>136</v>
      </c>
      <c r="B137" s="113" t="str">
        <f>'DAFTAR KODE PERSEDIAAN'!B141</f>
        <v>Nama Barang136</v>
      </c>
      <c r="C137" s="96">
        <f>'BUKU PEMBANTU'!F138</f>
        <v>0</v>
      </c>
      <c r="D137" s="96">
        <f>'BUKU PEMBANTU'!I138</f>
        <v>0</v>
      </c>
      <c r="E137" s="96">
        <f>'BUKU PEMBANTU'!L138</f>
        <v>0</v>
      </c>
      <c r="F137" s="93">
        <f>'BUKU PEMBANTU'!O138</f>
        <v>0</v>
      </c>
      <c r="G137" s="93">
        <f>'BUKU PEMBANTU'!R138</f>
        <v>0</v>
      </c>
      <c r="H137" s="93">
        <f>'BUKU PEMBANTU'!U138</f>
        <v>0</v>
      </c>
      <c r="I137" s="93">
        <f>'BUKU PEMBANTU'!X138</f>
        <v>0</v>
      </c>
      <c r="J137" s="93">
        <f>'BUKU PEMBANTU'!AA138</f>
        <v>0</v>
      </c>
      <c r="K137" s="93">
        <f>'BUKU PEMBANTU'!AD138</f>
        <v>0</v>
      </c>
      <c r="L137" s="98">
        <f>'BUKU PEMBANTU'!AG138</f>
        <v>0</v>
      </c>
      <c r="M137" s="93">
        <f>'BUKU PEMBANTU'!AJ138</f>
        <v>0</v>
      </c>
      <c r="N137" s="98">
        <f>'BUKU PEMBANTU'!AM138</f>
        <v>0</v>
      </c>
    </row>
    <row r="138" spans="1:14" ht="15.75" x14ac:dyDescent="0.25">
      <c r="A138" s="93">
        <v>137</v>
      </c>
      <c r="B138" s="113" t="str">
        <f>'DAFTAR KODE PERSEDIAAN'!B142</f>
        <v>Nama Barang137</v>
      </c>
      <c r="C138" s="96">
        <f>'BUKU PEMBANTU'!F139</f>
        <v>0</v>
      </c>
      <c r="D138" s="96">
        <f>'BUKU PEMBANTU'!I139</f>
        <v>0</v>
      </c>
      <c r="E138" s="96">
        <f>'BUKU PEMBANTU'!L139</f>
        <v>0</v>
      </c>
      <c r="F138" s="93">
        <f>'BUKU PEMBANTU'!O139</f>
        <v>0</v>
      </c>
      <c r="G138" s="93">
        <f>'BUKU PEMBANTU'!R139</f>
        <v>0</v>
      </c>
      <c r="H138" s="93">
        <f>'BUKU PEMBANTU'!U139</f>
        <v>0</v>
      </c>
      <c r="I138" s="93">
        <f>'BUKU PEMBANTU'!X139</f>
        <v>0</v>
      </c>
      <c r="J138" s="93">
        <f>'BUKU PEMBANTU'!AA139</f>
        <v>0</v>
      </c>
      <c r="K138" s="93">
        <f>'BUKU PEMBANTU'!AD139</f>
        <v>0</v>
      </c>
      <c r="L138" s="98">
        <f>'BUKU PEMBANTU'!AG139</f>
        <v>0</v>
      </c>
      <c r="M138" s="93">
        <f>'BUKU PEMBANTU'!AJ139</f>
        <v>0</v>
      </c>
      <c r="N138" s="98">
        <f>'BUKU PEMBANTU'!AM139</f>
        <v>0</v>
      </c>
    </row>
    <row r="139" spans="1:14" ht="15.75" x14ac:dyDescent="0.25">
      <c r="A139" s="93">
        <v>138</v>
      </c>
      <c r="B139" s="113" t="str">
        <f>'DAFTAR KODE PERSEDIAAN'!B143</f>
        <v>Nama Barang138</v>
      </c>
      <c r="C139" s="96">
        <f>'BUKU PEMBANTU'!F140</f>
        <v>0</v>
      </c>
      <c r="D139" s="96">
        <f>'BUKU PEMBANTU'!I140</f>
        <v>0</v>
      </c>
      <c r="E139" s="96">
        <f>'BUKU PEMBANTU'!L140</f>
        <v>0</v>
      </c>
      <c r="F139" s="93">
        <f>'BUKU PEMBANTU'!O140</f>
        <v>0</v>
      </c>
      <c r="G139" s="93">
        <f>'BUKU PEMBANTU'!R140</f>
        <v>0</v>
      </c>
      <c r="H139" s="93">
        <f>'BUKU PEMBANTU'!U140</f>
        <v>0</v>
      </c>
      <c r="I139" s="93">
        <f>'BUKU PEMBANTU'!X140</f>
        <v>0</v>
      </c>
      <c r="J139" s="93">
        <f>'BUKU PEMBANTU'!AA140</f>
        <v>0</v>
      </c>
      <c r="K139" s="93">
        <f>'BUKU PEMBANTU'!AD140</f>
        <v>0</v>
      </c>
      <c r="L139" s="98">
        <f>'BUKU PEMBANTU'!AG140</f>
        <v>0</v>
      </c>
      <c r="M139" s="93">
        <f>'BUKU PEMBANTU'!AJ140</f>
        <v>0</v>
      </c>
      <c r="N139" s="98">
        <f>'BUKU PEMBANTU'!AM140</f>
        <v>0</v>
      </c>
    </row>
    <row r="140" spans="1:14" ht="15.75" x14ac:dyDescent="0.25">
      <c r="A140" s="93">
        <v>139</v>
      </c>
      <c r="B140" s="113" t="str">
        <f>'DAFTAR KODE PERSEDIAAN'!B144</f>
        <v>Nama Barang139</v>
      </c>
      <c r="C140" s="96">
        <f>'BUKU PEMBANTU'!F141</f>
        <v>0</v>
      </c>
      <c r="D140" s="96">
        <f>'BUKU PEMBANTU'!I141</f>
        <v>0</v>
      </c>
      <c r="E140" s="96">
        <f>'BUKU PEMBANTU'!L141</f>
        <v>0</v>
      </c>
      <c r="F140" s="93">
        <f>'BUKU PEMBANTU'!O141</f>
        <v>0</v>
      </c>
      <c r="G140" s="93">
        <f>'BUKU PEMBANTU'!R141</f>
        <v>0</v>
      </c>
      <c r="H140" s="93">
        <f>'BUKU PEMBANTU'!U141</f>
        <v>0</v>
      </c>
      <c r="I140" s="93">
        <f>'BUKU PEMBANTU'!X141</f>
        <v>0</v>
      </c>
      <c r="J140" s="93">
        <f>'BUKU PEMBANTU'!AA141</f>
        <v>0</v>
      </c>
      <c r="K140" s="93">
        <f>'BUKU PEMBANTU'!AD141</f>
        <v>0</v>
      </c>
      <c r="L140" s="98">
        <f>'BUKU PEMBANTU'!AG141</f>
        <v>0</v>
      </c>
      <c r="M140" s="93">
        <f>'BUKU PEMBANTU'!AJ141</f>
        <v>0</v>
      </c>
      <c r="N140" s="98">
        <f>'BUKU PEMBANTU'!AM141</f>
        <v>0</v>
      </c>
    </row>
    <row r="141" spans="1:14" ht="15.75" x14ac:dyDescent="0.25">
      <c r="A141" s="93">
        <v>140</v>
      </c>
      <c r="B141" s="113" t="str">
        <f>'DAFTAR KODE PERSEDIAAN'!B145</f>
        <v>Nama Barang140</v>
      </c>
      <c r="C141" s="96">
        <f>'BUKU PEMBANTU'!F142</f>
        <v>0</v>
      </c>
      <c r="D141" s="96">
        <f>'BUKU PEMBANTU'!I142</f>
        <v>0</v>
      </c>
      <c r="E141" s="96">
        <f>'BUKU PEMBANTU'!L142</f>
        <v>0</v>
      </c>
      <c r="F141" s="93">
        <f>'BUKU PEMBANTU'!O142</f>
        <v>0</v>
      </c>
      <c r="G141" s="93">
        <f>'BUKU PEMBANTU'!R142</f>
        <v>0</v>
      </c>
      <c r="H141" s="93">
        <f>'BUKU PEMBANTU'!U142</f>
        <v>0</v>
      </c>
      <c r="I141" s="93">
        <f>'BUKU PEMBANTU'!X142</f>
        <v>0</v>
      </c>
      <c r="J141" s="93">
        <f>'BUKU PEMBANTU'!AA142</f>
        <v>0</v>
      </c>
      <c r="K141" s="93">
        <f>'BUKU PEMBANTU'!AD142</f>
        <v>0</v>
      </c>
      <c r="L141" s="98">
        <f>'BUKU PEMBANTU'!AG142</f>
        <v>0</v>
      </c>
      <c r="M141" s="93">
        <f>'BUKU PEMBANTU'!AJ142</f>
        <v>0</v>
      </c>
      <c r="N141" s="98">
        <f>'BUKU PEMBANTU'!AM142</f>
        <v>0</v>
      </c>
    </row>
    <row r="142" spans="1:14" ht="15.75" x14ac:dyDescent="0.25">
      <c r="A142" s="93">
        <v>141</v>
      </c>
      <c r="B142" s="113" t="str">
        <f>'DAFTAR KODE PERSEDIAAN'!B146</f>
        <v>Nama Barang141</v>
      </c>
      <c r="C142" s="96">
        <f>'BUKU PEMBANTU'!F143</f>
        <v>0</v>
      </c>
      <c r="D142" s="96">
        <f>'BUKU PEMBANTU'!I143</f>
        <v>0</v>
      </c>
      <c r="E142" s="96">
        <f>'BUKU PEMBANTU'!L143</f>
        <v>0</v>
      </c>
      <c r="F142" s="93">
        <f>'BUKU PEMBANTU'!O143</f>
        <v>0</v>
      </c>
      <c r="G142" s="93">
        <f>'BUKU PEMBANTU'!R143</f>
        <v>0</v>
      </c>
      <c r="H142" s="93">
        <f>'BUKU PEMBANTU'!U143</f>
        <v>0</v>
      </c>
      <c r="I142" s="93">
        <f>'BUKU PEMBANTU'!X143</f>
        <v>0</v>
      </c>
      <c r="J142" s="93">
        <f>'BUKU PEMBANTU'!AA143</f>
        <v>0</v>
      </c>
      <c r="K142" s="93">
        <f>'BUKU PEMBANTU'!AD143</f>
        <v>0</v>
      </c>
      <c r="L142" s="98">
        <f>'BUKU PEMBANTU'!AG143</f>
        <v>0</v>
      </c>
      <c r="M142" s="93">
        <f>'BUKU PEMBANTU'!AJ143</f>
        <v>0</v>
      </c>
      <c r="N142" s="98">
        <f>'BUKU PEMBANTU'!AM143</f>
        <v>0</v>
      </c>
    </row>
    <row r="143" spans="1:14" ht="15.75" x14ac:dyDescent="0.25">
      <c r="A143" s="93">
        <v>142</v>
      </c>
      <c r="B143" s="113" t="str">
        <f>'DAFTAR KODE PERSEDIAAN'!B147</f>
        <v>Nama Barang142</v>
      </c>
      <c r="C143" s="96">
        <f>'BUKU PEMBANTU'!F144</f>
        <v>0</v>
      </c>
      <c r="D143" s="96">
        <f>'BUKU PEMBANTU'!I144</f>
        <v>0</v>
      </c>
      <c r="E143" s="96">
        <f>'BUKU PEMBANTU'!L144</f>
        <v>0</v>
      </c>
      <c r="F143" s="93">
        <f>'BUKU PEMBANTU'!O144</f>
        <v>0</v>
      </c>
      <c r="G143" s="93">
        <f>'BUKU PEMBANTU'!R144</f>
        <v>0</v>
      </c>
      <c r="H143" s="93">
        <f>'BUKU PEMBANTU'!U144</f>
        <v>0</v>
      </c>
      <c r="I143" s="93">
        <f>'BUKU PEMBANTU'!X144</f>
        <v>0</v>
      </c>
      <c r="J143" s="93">
        <f>'BUKU PEMBANTU'!AA144</f>
        <v>0</v>
      </c>
      <c r="K143" s="93">
        <f>'BUKU PEMBANTU'!AD144</f>
        <v>0</v>
      </c>
      <c r="L143" s="98">
        <f>'BUKU PEMBANTU'!AG144</f>
        <v>0</v>
      </c>
      <c r="M143" s="93">
        <f>'BUKU PEMBANTU'!AJ144</f>
        <v>0</v>
      </c>
      <c r="N143" s="98">
        <f>'BUKU PEMBANTU'!AM144</f>
        <v>0</v>
      </c>
    </row>
    <row r="144" spans="1:14" ht="15.75" x14ac:dyDescent="0.25">
      <c r="A144" s="93">
        <v>143</v>
      </c>
      <c r="B144" s="113" t="str">
        <f>'DAFTAR KODE PERSEDIAAN'!B148</f>
        <v>Nama Barang143</v>
      </c>
      <c r="C144" s="96">
        <f>'BUKU PEMBANTU'!F145</f>
        <v>0</v>
      </c>
      <c r="D144" s="96">
        <f>'BUKU PEMBANTU'!I145</f>
        <v>0</v>
      </c>
      <c r="E144" s="96">
        <f>'BUKU PEMBANTU'!L145</f>
        <v>0</v>
      </c>
      <c r="F144" s="93">
        <f>'BUKU PEMBANTU'!O145</f>
        <v>0</v>
      </c>
      <c r="G144" s="93">
        <f>'BUKU PEMBANTU'!R145</f>
        <v>0</v>
      </c>
      <c r="H144" s="93">
        <f>'BUKU PEMBANTU'!U145</f>
        <v>0</v>
      </c>
      <c r="I144" s="93">
        <f>'BUKU PEMBANTU'!X145</f>
        <v>0</v>
      </c>
      <c r="J144" s="93">
        <f>'BUKU PEMBANTU'!AA145</f>
        <v>0</v>
      </c>
      <c r="K144" s="93">
        <f>'BUKU PEMBANTU'!AD145</f>
        <v>0</v>
      </c>
      <c r="L144" s="98">
        <f>'BUKU PEMBANTU'!AG145</f>
        <v>0</v>
      </c>
      <c r="M144" s="93">
        <f>'BUKU PEMBANTU'!AJ145</f>
        <v>0</v>
      </c>
      <c r="N144" s="98">
        <f>'BUKU PEMBANTU'!AM145</f>
        <v>0</v>
      </c>
    </row>
    <row r="145" spans="1:14" ht="15.75" x14ac:dyDescent="0.25">
      <c r="A145" s="93">
        <v>144</v>
      </c>
      <c r="B145" s="113" t="str">
        <f>'DAFTAR KODE PERSEDIAAN'!B149</f>
        <v>Nama Barang144</v>
      </c>
      <c r="C145" s="96">
        <f>'BUKU PEMBANTU'!F146</f>
        <v>0</v>
      </c>
      <c r="D145" s="96">
        <f>'BUKU PEMBANTU'!I146</f>
        <v>0</v>
      </c>
      <c r="E145" s="96">
        <f>'BUKU PEMBANTU'!L146</f>
        <v>0</v>
      </c>
      <c r="F145" s="93">
        <f>'BUKU PEMBANTU'!O146</f>
        <v>0</v>
      </c>
      <c r="G145" s="93">
        <f>'BUKU PEMBANTU'!R146</f>
        <v>0</v>
      </c>
      <c r="H145" s="93">
        <f>'BUKU PEMBANTU'!U146</f>
        <v>0</v>
      </c>
      <c r="I145" s="93">
        <f>'BUKU PEMBANTU'!X146</f>
        <v>0</v>
      </c>
      <c r="J145" s="93">
        <f>'BUKU PEMBANTU'!AA146</f>
        <v>0</v>
      </c>
      <c r="K145" s="93">
        <f>'BUKU PEMBANTU'!AD146</f>
        <v>0</v>
      </c>
      <c r="L145" s="98">
        <f>'BUKU PEMBANTU'!AG146</f>
        <v>0</v>
      </c>
      <c r="M145" s="93">
        <f>'BUKU PEMBANTU'!AJ146</f>
        <v>0</v>
      </c>
      <c r="N145" s="98">
        <f>'BUKU PEMBANTU'!AM146</f>
        <v>0</v>
      </c>
    </row>
    <row r="146" spans="1:14" ht="15.75" x14ac:dyDescent="0.25">
      <c r="A146" s="93">
        <v>145</v>
      </c>
      <c r="B146" s="113" t="str">
        <f>'DAFTAR KODE PERSEDIAAN'!B150</f>
        <v>Nama Barang145</v>
      </c>
      <c r="C146" s="96">
        <f>'BUKU PEMBANTU'!F147</f>
        <v>0</v>
      </c>
      <c r="D146" s="96">
        <f>'BUKU PEMBANTU'!I147</f>
        <v>0</v>
      </c>
      <c r="E146" s="96">
        <f>'BUKU PEMBANTU'!L147</f>
        <v>0</v>
      </c>
      <c r="F146" s="93">
        <f>'BUKU PEMBANTU'!O147</f>
        <v>0</v>
      </c>
      <c r="G146" s="93">
        <f>'BUKU PEMBANTU'!R147</f>
        <v>0</v>
      </c>
      <c r="H146" s="93">
        <f>'BUKU PEMBANTU'!U147</f>
        <v>0</v>
      </c>
      <c r="I146" s="93">
        <f>'BUKU PEMBANTU'!X147</f>
        <v>0</v>
      </c>
      <c r="J146" s="93">
        <f>'BUKU PEMBANTU'!AA147</f>
        <v>0</v>
      </c>
      <c r="K146" s="93">
        <f>'BUKU PEMBANTU'!AD147</f>
        <v>0</v>
      </c>
      <c r="L146" s="98">
        <f>'BUKU PEMBANTU'!AG147</f>
        <v>0</v>
      </c>
      <c r="M146" s="93">
        <f>'BUKU PEMBANTU'!AJ147</f>
        <v>0</v>
      </c>
      <c r="N146" s="98">
        <f>'BUKU PEMBANTU'!AM147</f>
        <v>0</v>
      </c>
    </row>
    <row r="147" spans="1:14" ht="15.75" x14ac:dyDescent="0.25">
      <c r="A147" s="93">
        <v>146</v>
      </c>
      <c r="B147" s="113" t="str">
        <f>'DAFTAR KODE PERSEDIAAN'!B151</f>
        <v>Nama Barang146</v>
      </c>
      <c r="C147" s="96">
        <f>'BUKU PEMBANTU'!F148</f>
        <v>0</v>
      </c>
      <c r="D147" s="96">
        <f>'BUKU PEMBANTU'!I148</f>
        <v>0</v>
      </c>
      <c r="E147" s="96">
        <f>'BUKU PEMBANTU'!L148</f>
        <v>0</v>
      </c>
      <c r="F147" s="93">
        <f>'BUKU PEMBANTU'!O148</f>
        <v>0</v>
      </c>
      <c r="G147" s="93">
        <f>'BUKU PEMBANTU'!R148</f>
        <v>0</v>
      </c>
      <c r="H147" s="93">
        <f>'BUKU PEMBANTU'!U148</f>
        <v>0</v>
      </c>
      <c r="I147" s="93">
        <f>'BUKU PEMBANTU'!X148</f>
        <v>0</v>
      </c>
      <c r="J147" s="93">
        <f>'BUKU PEMBANTU'!AA148</f>
        <v>0</v>
      </c>
      <c r="K147" s="93">
        <f>'BUKU PEMBANTU'!AD148</f>
        <v>0</v>
      </c>
      <c r="L147" s="98">
        <f>'BUKU PEMBANTU'!AG148</f>
        <v>0</v>
      </c>
      <c r="M147" s="93">
        <f>'BUKU PEMBANTU'!AJ148</f>
        <v>0</v>
      </c>
      <c r="N147" s="98">
        <f>'BUKU PEMBANTU'!AM148</f>
        <v>0</v>
      </c>
    </row>
    <row r="148" spans="1:14" ht="15.75" x14ac:dyDescent="0.25">
      <c r="A148" s="93">
        <v>147</v>
      </c>
      <c r="B148" s="113" t="str">
        <f>'DAFTAR KODE PERSEDIAAN'!B152</f>
        <v>Nama Barang147</v>
      </c>
      <c r="C148" s="96">
        <f>'BUKU PEMBANTU'!F149</f>
        <v>0</v>
      </c>
      <c r="D148" s="96">
        <f>'BUKU PEMBANTU'!I149</f>
        <v>0</v>
      </c>
      <c r="E148" s="96">
        <f>'BUKU PEMBANTU'!L149</f>
        <v>0</v>
      </c>
      <c r="F148" s="93">
        <f>'BUKU PEMBANTU'!O149</f>
        <v>0</v>
      </c>
      <c r="G148" s="93">
        <f>'BUKU PEMBANTU'!R149</f>
        <v>0</v>
      </c>
      <c r="H148" s="93">
        <f>'BUKU PEMBANTU'!U149</f>
        <v>0</v>
      </c>
      <c r="I148" s="93">
        <f>'BUKU PEMBANTU'!X149</f>
        <v>0</v>
      </c>
      <c r="J148" s="93">
        <f>'BUKU PEMBANTU'!AA149</f>
        <v>0</v>
      </c>
      <c r="K148" s="93">
        <f>'BUKU PEMBANTU'!AD149</f>
        <v>0</v>
      </c>
      <c r="L148" s="98">
        <f>'BUKU PEMBANTU'!AG149</f>
        <v>0</v>
      </c>
      <c r="M148" s="93">
        <f>'BUKU PEMBANTU'!AJ149</f>
        <v>0</v>
      </c>
      <c r="N148" s="98">
        <f>'BUKU PEMBANTU'!AM149</f>
        <v>0</v>
      </c>
    </row>
    <row r="149" spans="1:14" ht="15.75" x14ac:dyDescent="0.25">
      <c r="A149" s="93">
        <v>148</v>
      </c>
      <c r="B149" s="113" t="str">
        <f>'DAFTAR KODE PERSEDIAAN'!B153</f>
        <v>Nama Barang148</v>
      </c>
      <c r="C149" s="96">
        <f>'BUKU PEMBANTU'!F150</f>
        <v>0</v>
      </c>
      <c r="D149" s="96">
        <f>'BUKU PEMBANTU'!I150</f>
        <v>0</v>
      </c>
      <c r="E149" s="96">
        <f>'BUKU PEMBANTU'!L150</f>
        <v>0</v>
      </c>
      <c r="F149" s="93">
        <f>'BUKU PEMBANTU'!O150</f>
        <v>0</v>
      </c>
      <c r="G149" s="93">
        <f>'BUKU PEMBANTU'!R150</f>
        <v>0</v>
      </c>
      <c r="H149" s="93">
        <f>'BUKU PEMBANTU'!U150</f>
        <v>0</v>
      </c>
      <c r="I149" s="93">
        <f>'BUKU PEMBANTU'!X150</f>
        <v>0</v>
      </c>
      <c r="J149" s="93">
        <f>'BUKU PEMBANTU'!AA150</f>
        <v>0</v>
      </c>
      <c r="K149" s="93">
        <f>'BUKU PEMBANTU'!AD150</f>
        <v>0</v>
      </c>
      <c r="L149" s="98">
        <f>'BUKU PEMBANTU'!AG150</f>
        <v>0</v>
      </c>
      <c r="M149" s="93">
        <f>'BUKU PEMBANTU'!AJ150</f>
        <v>0</v>
      </c>
      <c r="N149" s="98">
        <f>'BUKU PEMBANTU'!AM150</f>
        <v>0</v>
      </c>
    </row>
    <row r="150" spans="1:14" ht="15.75" x14ac:dyDescent="0.25">
      <c r="A150" s="93">
        <v>149</v>
      </c>
      <c r="B150" s="113" t="str">
        <f>'DAFTAR KODE PERSEDIAAN'!B154</f>
        <v>Nama Barang149</v>
      </c>
      <c r="C150" s="96">
        <f>'BUKU PEMBANTU'!F151</f>
        <v>0</v>
      </c>
      <c r="D150" s="96">
        <f>'BUKU PEMBANTU'!I151</f>
        <v>0</v>
      </c>
      <c r="E150" s="96">
        <f>'BUKU PEMBANTU'!L151</f>
        <v>0</v>
      </c>
      <c r="F150" s="93">
        <f>'BUKU PEMBANTU'!O151</f>
        <v>0</v>
      </c>
      <c r="G150" s="93">
        <f>'BUKU PEMBANTU'!R151</f>
        <v>0</v>
      </c>
      <c r="H150" s="93">
        <f>'BUKU PEMBANTU'!U151</f>
        <v>0</v>
      </c>
      <c r="I150" s="93">
        <f>'BUKU PEMBANTU'!X151</f>
        <v>0</v>
      </c>
      <c r="J150" s="93">
        <f>'BUKU PEMBANTU'!AA151</f>
        <v>0</v>
      </c>
      <c r="K150" s="93">
        <f>'BUKU PEMBANTU'!AD151</f>
        <v>0</v>
      </c>
      <c r="L150" s="98">
        <f>'BUKU PEMBANTU'!AG151</f>
        <v>0</v>
      </c>
      <c r="M150" s="93">
        <f>'BUKU PEMBANTU'!AJ151</f>
        <v>0</v>
      </c>
      <c r="N150" s="98">
        <f>'BUKU PEMBANTU'!AM151</f>
        <v>0</v>
      </c>
    </row>
    <row r="151" spans="1:14" ht="15.75" x14ac:dyDescent="0.25">
      <c r="A151" s="93">
        <v>150</v>
      </c>
      <c r="B151" s="113" t="str">
        <f>'DAFTAR KODE PERSEDIAAN'!B155</f>
        <v>Nama Barang150</v>
      </c>
      <c r="C151" s="96">
        <f>'BUKU PEMBANTU'!F152</f>
        <v>0</v>
      </c>
      <c r="D151" s="96">
        <f>'BUKU PEMBANTU'!I152</f>
        <v>0</v>
      </c>
      <c r="E151" s="96">
        <f>'BUKU PEMBANTU'!L152</f>
        <v>0</v>
      </c>
      <c r="F151" s="93">
        <f>'BUKU PEMBANTU'!O152</f>
        <v>0</v>
      </c>
      <c r="G151" s="93">
        <f>'BUKU PEMBANTU'!R152</f>
        <v>0</v>
      </c>
      <c r="H151" s="93">
        <f>'BUKU PEMBANTU'!U152</f>
        <v>0</v>
      </c>
      <c r="I151" s="93">
        <f>'BUKU PEMBANTU'!X152</f>
        <v>0</v>
      </c>
      <c r="J151" s="93">
        <f>'BUKU PEMBANTU'!AA152</f>
        <v>0</v>
      </c>
      <c r="K151" s="93">
        <f>'BUKU PEMBANTU'!AD152</f>
        <v>0</v>
      </c>
      <c r="L151" s="98">
        <f>'BUKU PEMBANTU'!AG152</f>
        <v>0</v>
      </c>
      <c r="M151" s="93">
        <f>'BUKU PEMBANTU'!AJ152</f>
        <v>0</v>
      </c>
      <c r="N151" s="98">
        <f>'BUKU PEMBANTU'!AM152</f>
        <v>0</v>
      </c>
    </row>
    <row r="152" spans="1:14" ht="15.75" x14ac:dyDescent="0.25">
      <c r="A152" s="93">
        <v>151</v>
      </c>
      <c r="B152" s="113" t="str">
        <f>'DAFTAR KODE PERSEDIAAN'!B156</f>
        <v>Nama Barang151</v>
      </c>
      <c r="C152" s="96">
        <f>'BUKU PEMBANTU'!F153</f>
        <v>0</v>
      </c>
      <c r="D152" s="96">
        <f>'BUKU PEMBANTU'!I153</f>
        <v>0</v>
      </c>
      <c r="E152" s="96">
        <f>'BUKU PEMBANTU'!L153</f>
        <v>0</v>
      </c>
      <c r="F152" s="93">
        <f>'BUKU PEMBANTU'!O153</f>
        <v>0</v>
      </c>
      <c r="G152" s="93">
        <f>'BUKU PEMBANTU'!R153</f>
        <v>0</v>
      </c>
      <c r="H152" s="93">
        <f>'BUKU PEMBANTU'!U153</f>
        <v>0</v>
      </c>
      <c r="I152" s="93">
        <f>'BUKU PEMBANTU'!X153</f>
        <v>0</v>
      </c>
      <c r="J152" s="93">
        <f>'BUKU PEMBANTU'!AA153</f>
        <v>0</v>
      </c>
      <c r="K152" s="93">
        <f>'BUKU PEMBANTU'!AD153</f>
        <v>0</v>
      </c>
      <c r="L152" s="98">
        <f>'BUKU PEMBANTU'!AG153</f>
        <v>0</v>
      </c>
      <c r="M152" s="93">
        <f>'BUKU PEMBANTU'!AJ153</f>
        <v>0</v>
      </c>
      <c r="N152" s="98">
        <f>'BUKU PEMBANTU'!AM153</f>
        <v>0</v>
      </c>
    </row>
    <row r="153" spans="1:14" ht="15.75" x14ac:dyDescent="0.25">
      <c r="A153" s="93">
        <v>152</v>
      </c>
      <c r="B153" s="113" t="str">
        <f>'DAFTAR KODE PERSEDIAAN'!B157</f>
        <v>Nama Barang152</v>
      </c>
      <c r="C153" s="96">
        <f>'BUKU PEMBANTU'!F154</f>
        <v>0</v>
      </c>
      <c r="D153" s="96">
        <f>'BUKU PEMBANTU'!I154</f>
        <v>0</v>
      </c>
      <c r="E153" s="96">
        <f>'BUKU PEMBANTU'!L154</f>
        <v>0</v>
      </c>
      <c r="F153" s="93">
        <f>'BUKU PEMBANTU'!O154</f>
        <v>0</v>
      </c>
      <c r="G153" s="93">
        <f>'BUKU PEMBANTU'!R154</f>
        <v>0</v>
      </c>
      <c r="H153" s="93">
        <f>'BUKU PEMBANTU'!U154</f>
        <v>0</v>
      </c>
      <c r="I153" s="93">
        <f>'BUKU PEMBANTU'!X154</f>
        <v>0</v>
      </c>
      <c r="J153" s="93">
        <f>'BUKU PEMBANTU'!AA154</f>
        <v>0</v>
      </c>
      <c r="K153" s="93">
        <f>'BUKU PEMBANTU'!AD154</f>
        <v>0</v>
      </c>
      <c r="L153" s="98">
        <f>'BUKU PEMBANTU'!AG154</f>
        <v>0</v>
      </c>
      <c r="M153" s="93">
        <f>'BUKU PEMBANTU'!AJ154</f>
        <v>0</v>
      </c>
      <c r="N153" s="98">
        <f>'BUKU PEMBANTU'!AM154</f>
        <v>0</v>
      </c>
    </row>
    <row r="154" spans="1:14" ht="15.75" x14ac:dyDescent="0.25">
      <c r="A154" s="93">
        <v>153</v>
      </c>
      <c r="B154" s="113" t="str">
        <f>'DAFTAR KODE PERSEDIAAN'!B158</f>
        <v>Nama Barang153</v>
      </c>
      <c r="C154" s="96">
        <f>'BUKU PEMBANTU'!F155</f>
        <v>0</v>
      </c>
      <c r="D154" s="96">
        <f>'BUKU PEMBANTU'!I155</f>
        <v>0</v>
      </c>
      <c r="E154" s="96">
        <f>'BUKU PEMBANTU'!L155</f>
        <v>0</v>
      </c>
      <c r="F154" s="93">
        <f>'BUKU PEMBANTU'!O155</f>
        <v>0</v>
      </c>
      <c r="G154" s="93">
        <f>'BUKU PEMBANTU'!R155</f>
        <v>0</v>
      </c>
      <c r="H154" s="93">
        <f>'BUKU PEMBANTU'!U155</f>
        <v>0</v>
      </c>
      <c r="I154" s="93">
        <f>'BUKU PEMBANTU'!X155</f>
        <v>0</v>
      </c>
      <c r="J154" s="93">
        <f>'BUKU PEMBANTU'!AA155</f>
        <v>0</v>
      </c>
      <c r="K154" s="93">
        <f>'BUKU PEMBANTU'!AD155</f>
        <v>0</v>
      </c>
      <c r="L154" s="98">
        <f>'BUKU PEMBANTU'!AG155</f>
        <v>0</v>
      </c>
      <c r="M154" s="93">
        <f>'BUKU PEMBANTU'!AJ155</f>
        <v>0</v>
      </c>
      <c r="N154" s="98">
        <f>'BUKU PEMBANTU'!AM155</f>
        <v>0</v>
      </c>
    </row>
    <row r="155" spans="1:14" ht="15.75" x14ac:dyDescent="0.25">
      <c r="A155" s="93">
        <v>154</v>
      </c>
      <c r="B155" s="113" t="str">
        <f>'DAFTAR KODE PERSEDIAAN'!B159</f>
        <v>Nama Barang154</v>
      </c>
      <c r="C155" s="96">
        <f>'BUKU PEMBANTU'!F156</f>
        <v>0</v>
      </c>
      <c r="D155" s="96">
        <f>'BUKU PEMBANTU'!I156</f>
        <v>0</v>
      </c>
      <c r="E155" s="96">
        <f>'BUKU PEMBANTU'!L156</f>
        <v>0</v>
      </c>
      <c r="F155" s="93">
        <f>'BUKU PEMBANTU'!O156</f>
        <v>0</v>
      </c>
      <c r="G155" s="93">
        <f>'BUKU PEMBANTU'!R156</f>
        <v>0</v>
      </c>
      <c r="H155" s="93">
        <f>'BUKU PEMBANTU'!U156</f>
        <v>0</v>
      </c>
      <c r="I155" s="93">
        <f>'BUKU PEMBANTU'!X156</f>
        <v>0</v>
      </c>
      <c r="J155" s="93">
        <f>'BUKU PEMBANTU'!AA156</f>
        <v>0</v>
      </c>
      <c r="K155" s="93">
        <f>'BUKU PEMBANTU'!AD156</f>
        <v>0</v>
      </c>
      <c r="L155" s="98">
        <f>'BUKU PEMBANTU'!AG156</f>
        <v>0</v>
      </c>
      <c r="M155" s="93">
        <f>'BUKU PEMBANTU'!AJ156</f>
        <v>0</v>
      </c>
      <c r="N155" s="98">
        <f>'BUKU PEMBANTU'!AM156</f>
        <v>0</v>
      </c>
    </row>
    <row r="156" spans="1:14" ht="15.75" x14ac:dyDescent="0.25">
      <c r="A156" s="93">
        <v>155</v>
      </c>
      <c r="B156" s="113" t="str">
        <f>'DAFTAR KODE PERSEDIAAN'!B160</f>
        <v>Nama Barang155</v>
      </c>
      <c r="C156" s="96">
        <f>'BUKU PEMBANTU'!F157</f>
        <v>0</v>
      </c>
      <c r="D156" s="96">
        <f>'BUKU PEMBANTU'!I157</f>
        <v>0</v>
      </c>
      <c r="E156" s="96">
        <f>'BUKU PEMBANTU'!L157</f>
        <v>0</v>
      </c>
      <c r="F156" s="93">
        <f>'BUKU PEMBANTU'!O157</f>
        <v>0</v>
      </c>
      <c r="G156" s="93">
        <f>'BUKU PEMBANTU'!R157</f>
        <v>0</v>
      </c>
      <c r="H156" s="93">
        <f>'BUKU PEMBANTU'!U157</f>
        <v>0</v>
      </c>
      <c r="I156" s="93">
        <f>'BUKU PEMBANTU'!X157</f>
        <v>0</v>
      </c>
      <c r="J156" s="93">
        <f>'BUKU PEMBANTU'!AA157</f>
        <v>0</v>
      </c>
      <c r="K156" s="93">
        <f>'BUKU PEMBANTU'!AD157</f>
        <v>0</v>
      </c>
      <c r="L156" s="98">
        <f>'BUKU PEMBANTU'!AG157</f>
        <v>0</v>
      </c>
      <c r="M156" s="93">
        <f>'BUKU PEMBANTU'!AJ157</f>
        <v>0</v>
      </c>
      <c r="N156" s="98">
        <f>'BUKU PEMBANTU'!AM157</f>
        <v>0</v>
      </c>
    </row>
    <row r="157" spans="1:14" ht="15.75" x14ac:dyDescent="0.25">
      <c r="A157" s="93">
        <v>156</v>
      </c>
      <c r="B157" s="113" t="str">
        <f>'DAFTAR KODE PERSEDIAAN'!B161</f>
        <v>Nama Barang156</v>
      </c>
      <c r="C157" s="96">
        <f>'BUKU PEMBANTU'!F158</f>
        <v>0</v>
      </c>
      <c r="D157" s="96">
        <f>'BUKU PEMBANTU'!I158</f>
        <v>0</v>
      </c>
      <c r="E157" s="96">
        <f>'BUKU PEMBANTU'!L158</f>
        <v>0</v>
      </c>
      <c r="F157" s="93">
        <f>'BUKU PEMBANTU'!O158</f>
        <v>0</v>
      </c>
      <c r="G157" s="93">
        <f>'BUKU PEMBANTU'!R158</f>
        <v>0</v>
      </c>
      <c r="H157" s="93">
        <f>'BUKU PEMBANTU'!U158</f>
        <v>0</v>
      </c>
      <c r="I157" s="93">
        <f>'BUKU PEMBANTU'!X158</f>
        <v>0</v>
      </c>
      <c r="J157" s="93">
        <f>'BUKU PEMBANTU'!AA158</f>
        <v>0</v>
      </c>
      <c r="K157" s="93">
        <f>'BUKU PEMBANTU'!AD158</f>
        <v>0</v>
      </c>
      <c r="L157" s="98">
        <f>'BUKU PEMBANTU'!AG158</f>
        <v>0</v>
      </c>
      <c r="M157" s="93">
        <f>'BUKU PEMBANTU'!AJ158</f>
        <v>0</v>
      </c>
      <c r="N157" s="98">
        <f>'BUKU PEMBANTU'!AM158</f>
        <v>0</v>
      </c>
    </row>
    <row r="158" spans="1:14" ht="15.75" x14ac:dyDescent="0.25">
      <c r="A158" s="93">
        <v>157</v>
      </c>
      <c r="B158" s="113" t="str">
        <f>'DAFTAR KODE PERSEDIAAN'!B162</f>
        <v>Nama Barang157</v>
      </c>
      <c r="C158" s="96">
        <f>'BUKU PEMBANTU'!F159</f>
        <v>0</v>
      </c>
      <c r="D158" s="96">
        <f>'BUKU PEMBANTU'!I159</f>
        <v>0</v>
      </c>
      <c r="E158" s="96">
        <f>'BUKU PEMBANTU'!L159</f>
        <v>0</v>
      </c>
      <c r="F158" s="93">
        <f>'BUKU PEMBANTU'!O159</f>
        <v>0</v>
      </c>
      <c r="G158" s="93">
        <f>'BUKU PEMBANTU'!R159</f>
        <v>0</v>
      </c>
      <c r="H158" s="93">
        <f>'BUKU PEMBANTU'!U159</f>
        <v>0</v>
      </c>
      <c r="I158" s="93">
        <f>'BUKU PEMBANTU'!X159</f>
        <v>0</v>
      </c>
      <c r="J158" s="93">
        <f>'BUKU PEMBANTU'!AA159</f>
        <v>0</v>
      </c>
      <c r="K158" s="93">
        <f>'BUKU PEMBANTU'!AD159</f>
        <v>0</v>
      </c>
      <c r="L158" s="98">
        <f>'BUKU PEMBANTU'!AG159</f>
        <v>0</v>
      </c>
      <c r="M158" s="93">
        <f>'BUKU PEMBANTU'!AJ159</f>
        <v>0</v>
      </c>
      <c r="N158" s="98">
        <f>'BUKU PEMBANTU'!AM159</f>
        <v>0</v>
      </c>
    </row>
    <row r="159" spans="1:14" ht="15.75" x14ac:dyDescent="0.25">
      <c r="A159" s="93">
        <v>158</v>
      </c>
      <c r="B159" s="113" t="str">
        <f>'DAFTAR KODE PERSEDIAAN'!B163</f>
        <v>Nama Barang158</v>
      </c>
      <c r="C159" s="96">
        <f>'BUKU PEMBANTU'!F160</f>
        <v>0</v>
      </c>
      <c r="D159" s="96">
        <f>'BUKU PEMBANTU'!I160</f>
        <v>0</v>
      </c>
      <c r="E159" s="96">
        <f>'BUKU PEMBANTU'!L160</f>
        <v>0</v>
      </c>
      <c r="F159" s="93">
        <f>'BUKU PEMBANTU'!O160</f>
        <v>0</v>
      </c>
      <c r="G159" s="93">
        <f>'BUKU PEMBANTU'!R160</f>
        <v>0</v>
      </c>
      <c r="H159" s="93">
        <f>'BUKU PEMBANTU'!U160</f>
        <v>0</v>
      </c>
      <c r="I159" s="93">
        <f>'BUKU PEMBANTU'!X160</f>
        <v>0</v>
      </c>
      <c r="J159" s="93">
        <f>'BUKU PEMBANTU'!AA160</f>
        <v>0</v>
      </c>
      <c r="K159" s="93">
        <f>'BUKU PEMBANTU'!AD160</f>
        <v>0</v>
      </c>
      <c r="L159" s="98">
        <f>'BUKU PEMBANTU'!AG160</f>
        <v>0</v>
      </c>
      <c r="M159" s="93">
        <f>'BUKU PEMBANTU'!AJ160</f>
        <v>0</v>
      </c>
      <c r="N159" s="98">
        <f>'BUKU PEMBANTU'!AM160</f>
        <v>0</v>
      </c>
    </row>
    <row r="160" spans="1:14" ht="15.75" x14ac:dyDescent="0.25">
      <c r="A160" s="93">
        <v>159</v>
      </c>
      <c r="B160" s="113" t="str">
        <f>'DAFTAR KODE PERSEDIAAN'!B164</f>
        <v>Nama Barang159</v>
      </c>
      <c r="C160" s="96">
        <f>'BUKU PEMBANTU'!F161</f>
        <v>0</v>
      </c>
      <c r="D160" s="96">
        <f>'BUKU PEMBANTU'!I161</f>
        <v>0</v>
      </c>
      <c r="E160" s="96">
        <f>'BUKU PEMBANTU'!L161</f>
        <v>0</v>
      </c>
      <c r="F160" s="93">
        <f>'BUKU PEMBANTU'!O161</f>
        <v>0</v>
      </c>
      <c r="G160" s="93">
        <f>'BUKU PEMBANTU'!R161</f>
        <v>0</v>
      </c>
      <c r="H160" s="93">
        <f>'BUKU PEMBANTU'!U161</f>
        <v>0</v>
      </c>
      <c r="I160" s="93">
        <f>'BUKU PEMBANTU'!X161</f>
        <v>0</v>
      </c>
      <c r="J160" s="93">
        <f>'BUKU PEMBANTU'!AA161</f>
        <v>0</v>
      </c>
      <c r="K160" s="93">
        <f>'BUKU PEMBANTU'!AD161</f>
        <v>0</v>
      </c>
      <c r="L160" s="98">
        <f>'BUKU PEMBANTU'!AG161</f>
        <v>0</v>
      </c>
      <c r="M160" s="93">
        <f>'BUKU PEMBANTU'!AJ161</f>
        <v>0</v>
      </c>
      <c r="N160" s="98">
        <f>'BUKU PEMBANTU'!AM161</f>
        <v>0</v>
      </c>
    </row>
    <row r="161" spans="1:14" ht="15.75" x14ac:dyDescent="0.25">
      <c r="A161" s="93">
        <v>160</v>
      </c>
      <c r="B161" s="113" t="str">
        <f>'DAFTAR KODE PERSEDIAAN'!B165</f>
        <v>Nama Barang160</v>
      </c>
      <c r="C161" s="96">
        <f>'BUKU PEMBANTU'!F162</f>
        <v>0</v>
      </c>
      <c r="D161" s="96">
        <f>'BUKU PEMBANTU'!I162</f>
        <v>0</v>
      </c>
      <c r="E161" s="96">
        <f>'BUKU PEMBANTU'!L162</f>
        <v>0</v>
      </c>
      <c r="F161" s="93">
        <f>'BUKU PEMBANTU'!O162</f>
        <v>0</v>
      </c>
      <c r="G161" s="93">
        <f>'BUKU PEMBANTU'!R162</f>
        <v>0</v>
      </c>
      <c r="H161" s="93">
        <f>'BUKU PEMBANTU'!U162</f>
        <v>0</v>
      </c>
      <c r="I161" s="93">
        <f>'BUKU PEMBANTU'!X162</f>
        <v>0</v>
      </c>
      <c r="J161" s="93">
        <f>'BUKU PEMBANTU'!AA162</f>
        <v>0</v>
      </c>
      <c r="K161" s="93">
        <f>'BUKU PEMBANTU'!AD162</f>
        <v>0</v>
      </c>
      <c r="L161" s="98">
        <f>'BUKU PEMBANTU'!AG162</f>
        <v>0</v>
      </c>
      <c r="M161" s="93">
        <f>'BUKU PEMBANTU'!AJ162</f>
        <v>0</v>
      </c>
      <c r="N161" s="98">
        <f>'BUKU PEMBANTU'!AM162</f>
        <v>0</v>
      </c>
    </row>
    <row r="162" spans="1:14" ht="15.75" x14ac:dyDescent="0.25">
      <c r="A162" s="93">
        <v>161</v>
      </c>
      <c r="B162" s="113" t="str">
        <f>'DAFTAR KODE PERSEDIAAN'!B166</f>
        <v>Nama Barang161</v>
      </c>
      <c r="C162" s="96">
        <f>'BUKU PEMBANTU'!F163</f>
        <v>0</v>
      </c>
      <c r="D162" s="96">
        <f>'BUKU PEMBANTU'!I163</f>
        <v>0</v>
      </c>
      <c r="E162" s="96">
        <f>'BUKU PEMBANTU'!L163</f>
        <v>0</v>
      </c>
      <c r="F162" s="93">
        <f>'BUKU PEMBANTU'!O163</f>
        <v>0</v>
      </c>
      <c r="G162" s="93">
        <f>'BUKU PEMBANTU'!R163</f>
        <v>0</v>
      </c>
      <c r="H162" s="93">
        <f>'BUKU PEMBANTU'!U163</f>
        <v>0</v>
      </c>
      <c r="I162" s="93">
        <f>'BUKU PEMBANTU'!X163</f>
        <v>0</v>
      </c>
      <c r="J162" s="93">
        <f>'BUKU PEMBANTU'!AA163</f>
        <v>0</v>
      </c>
      <c r="K162" s="93">
        <f>'BUKU PEMBANTU'!AD163</f>
        <v>0</v>
      </c>
      <c r="L162" s="98">
        <f>'BUKU PEMBANTU'!AG163</f>
        <v>0</v>
      </c>
      <c r="M162" s="93">
        <f>'BUKU PEMBANTU'!AJ163</f>
        <v>0</v>
      </c>
      <c r="N162" s="98">
        <f>'BUKU PEMBANTU'!AM163</f>
        <v>0</v>
      </c>
    </row>
    <row r="163" spans="1:14" ht="15.75" x14ac:dyDescent="0.25">
      <c r="A163" s="93">
        <v>162</v>
      </c>
      <c r="B163" s="113" t="str">
        <f>'DAFTAR KODE PERSEDIAAN'!B167</f>
        <v>Nama Barang162</v>
      </c>
      <c r="C163" s="96">
        <f>'BUKU PEMBANTU'!F164</f>
        <v>0</v>
      </c>
      <c r="D163" s="96">
        <f>'BUKU PEMBANTU'!I164</f>
        <v>0</v>
      </c>
      <c r="E163" s="96">
        <f>'BUKU PEMBANTU'!L164</f>
        <v>0</v>
      </c>
      <c r="F163" s="93">
        <f>'BUKU PEMBANTU'!O164</f>
        <v>0</v>
      </c>
      <c r="G163" s="93">
        <f>'BUKU PEMBANTU'!R164</f>
        <v>0</v>
      </c>
      <c r="H163" s="93">
        <f>'BUKU PEMBANTU'!U164</f>
        <v>0</v>
      </c>
      <c r="I163" s="93">
        <f>'BUKU PEMBANTU'!X164</f>
        <v>0</v>
      </c>
      <c r="J163" s="93">
        <f>'BUKU PEMBANTU'!AA164</f>
        <v>0</v>
      </c>
      <c r="K163" s="93">
        <f>'BUKU PEMBANTU'!AD164</f>
        <v>0</v>
      </c>
      <c r="L163" s="98">
        <f>'BUKU PEMBANTU'!AG164</f>
        <v>0</v>
      </c>
      <c r="M163" s="93">
        <f>'BUKU PEMBANTU'!AJ164</f>
        <v>0</v>
      </c>
      <c r="N163" s="98">
        <f>'BUKU PEMBANTU'!AM164</f>
        <v>0</v>
      </c>
    </row>
    <row r="164" spans="1:14" ht="15.75" x14ac:dyDescent="0.25">
      <c r="A164" s="93">
        <v>163</v>
      </c>
      <c r="B164" s="113" t="str">
        <f>'DAFTAR KODE PERSEDIAAN'!B168</f>
        <v>Nama Barang163</v>
      </c>
      <c r="C164" s="96">
        <f>'BUKU PEMBANTU'!F165</f>
        <v>0</v>
      </c>
      <c r="D164" s="96">
        <f>'BUKU PEMBANTU'!I165</f>
        <v>0</v>
      </c>
      <c r="E164" s="96">
        <f>'BUKU PEMBANTU'!L165</f>
        <v>0</v>
      </c>
      <c r="F164" s="93">
        <f>'BUKU PEMBANTU'!O165</f>
        <v>0</v>
      </c>
      <c r="G164" s="93">
        <f>'BUKU PEMBANTU'!R165</f>
        <v>0</v>
      </c>
      <c r="H164" s="93">
        <f>'BUKU PEMBANTU'!U165</f>
        <v>0</v>
      </c>
      <c r="I164" s="93">
        <f>'BUKU PEMBANTU'!X165</f>
        <v>0</v>
      </c>
      <c r="J164" s="93">
        <f>'BUKU PEMBANTU'!AA165</f>
        <v>0</v>
      </c>
      <c r="K164" s="93">
        <f>'BUKU PEMBANTU'!AD165</f>
        <v>0</v>
      </c>
      <c r="L164" s="98">
        <f>'BUKU PEMBANTU'!AG165</f>
        <v>0</v>
      </c>
      <c r="M164" s="93">
        <f>'BUKU PEMBANTU'!AJ165</f>
        <v>0</v>
      </c>
      <c r="N164" s="98">
        <f>'BUKU PEMBANTU'!AM165</f>
        <v>0</v>
      </c>
    </row>
    <row r="165" spans="1:14" ht="15.75" x14ac:dyDescent="0.25">
      <c r="A165" s="93">
        <v>164</v>
      </c>
      <c r="B165" s="113" t="str">
        <f>'DAFTAR KODE PERSEDIAAN'!B169</f>
        <v>Nama Barang164</v>
      </c>
      <c r="C165" s="96">
        <f>'BUKU PEMBANTU'!F166</f>
        <v>0</v>
      </c>
      <c r="D165" s="96">
        <f>'BUKU PEMBANTU'!I166</f>
        <v>0</v>
      </c>
      <c r="E165" s="96">
        <f>'BUKU PEMBANTU'!L166</f>
        <v>0</v>
      </c>
      <c r="F165" s="93">
        <f>'BUKU PEMBANTU'!O166</f>
        <v>0</v>
      </c>
      <c r="G165" s="93">
        <f>'BUKU PEMBANTU'!R166</f>
        <v>0</v>
      </c>
      <c r="H165" s="93">
        <f>'BUKU PEMBANTU'!U166</f>
        <v>0</v>
      </c>
      <c r="I165" s="93">
        <f>'BUKU PEMBANTU'!X166</f>
        <v>0</v>
      </c>
      <c r="J165" s="93">
        <f>'BUKU PEMBANTU'!AA166</f>
        <v>0</v>
      </c>
      <c r="K165" s="93">
        <f>'BUKU PEMBANTU'!AD166</f>
        <v>0</v>
      </c>
      <c r="L165" s="98">
        <f>'BUKU PEMBANTU'!AG166</f>
        <v>0</v>
      </c>
      <c r="M165" s="93">
        <f>'BUKU PEMBANTU'!AJ166</f>
        <v>0</v>
      </c>
      <c r="N165" s="98">
        <f>'BUKU PEMBANTU'!AM166</f>
        <v>0</v>
      </c>
    </row>
    <row r="166" spans="1:14" ht="15.75" x14ac:dyDescent="0.25">
      <c r="A166" s="93">
        <v>165</v>
      </c>
      <c r="B166" s="113" t="str">
        <f>'DAFTAR KODE PERSEDIAAN'!B170</f>
        <v>Nama Barang165</v>
      </c>
      <c r="C166" s="96">
        <f>'BUKU PEMBANTU'!F167</f>
        <v>0</v>
      </c>
      <c r="D166" s="96">
        <f>'BUKU PEMBANTU'!I167</f>
        <v>0</v>
      </c>
      <c r="E166" s="96">
        <f>'BUKU PEMBANTU'!L167</f>
        <v>0</v>
      </c>
      <c r="F166" s="93">
        <f>'BUKU PEMBANTU'!O167</f>
        <v>0</v>
      </c>
      <c r="G166" s="93">
        <f>'BUKU PEMBANTU'!R167</f>
        <v>0</v>
      </c>
      <c r="H166" s="93">
        <f>'BUKU PEMBANTU'!U167</f>
        <v>0</v>
      </c>
      <c r="I166" s="93">
        <f>'BUKU PEMBANTU'!X167</f>
        <v>0</v>
      </c>
      <c r="J166" s="93">
        <f>'BUKU PEMBANTU'!AA167</f>
        <v>0</v>
      </c>
      <c r="K166" s="93">
        <f>'BUKU PEMBANTU'!AD167</f>
        <v>0</v>
      </c>
      <c r="L166" s="98">
        <f>'BUKU PEMBANTU'!AG167</f>
        <v>0</v>
      </c>
      <c r="M166" s="93">
        <f>'BUKU PEMBANTU'!AJ167</f>
        <v>0</v>
      </c>
      <c r="N166" s="98">
        <f>'BUKU PEMBANTU'!AM167</f>
        <v>0</v>
      </c>
    </row>
    <row r="167" spans="1:14" ht="15.75" x14ac:dyDescent="0.25">
      <c r="A167" s="93">
        <v>166</v>
      </c>
      <c r="B167" s="113" t="str">
        <f>'DAFTAR KODE PERSEDIAAN'!B171</f>
        <v>Nama Barang166</v>
      </c>
      <c r="C167" s="96">
        <f>'BUKU PEMBANTU'!F168</f>
        <v>0</v>
      </c>
      <c r="D167" s="96">
        <f>'BUKU PEMBANTU'!I168</f>
        <v>0</v>
      </c>
      <c r="E167" s="96">
        <f>'BUKU PEMBANTU'!L168</f>
        <v>0</v>
      </c>
      <c r="F167" s="93">
        <f>'BUKU PEMBANTU'!O168</f>
        <v>0</v>
      </c>
      <c r="G167" s="93">
        <f>'BUKU PEMBANTU'!R168</f>
        <v>0</v>
      </c>
      <c r="H167" s="93">
        <f>'BUKU PEMBANTU'!U168</f>
        <v>0</v>
      </c>
      <c r="I167" s="93">
        <f>'BUKU PEMBANTU'!X168</f>
        <v>0</v>
      </c>
      <c r="J167" s="93">
        <f>'BUKU PEMBANTU'!AA168</f>
        <v>0</v>
      </c>
      <c r="K167" s="93">
        <f>'BUKU PEMBANTU'!AD168</f>
        <v>0</v>
      </c>
      <c r="L167" s="98">
        <f>'BUKU PEMBANTU'!AG168</f>
        <v>0</v>
      </c>
      <c r="M167" s="93">
        <f>'BUKU PEMBANTU'!AJ168</f>
        <v>0</v>
      </c>
      <c r="N167" s="98">
        <f>'BUKU PEMBANTU'!AM168</f>
        <v>0</v>
      </c>
    </row>
    <row r="168" spans="1:14" ht="15.75" x14ac:dyDescent="0.25">
      <c r="A168" s="93">
        <v>167</v>
      </c>
      <c r="B168" s="113" t="str">
        <f>'DAFTAR KODE PERSEDIAAN'!B172</f>
        <v>Nama Barang167</v>
      </c>
      <c r="C168" s="96">
        <f>'BUKU PEMBANTU'!F169</f>
        <v>0</v>
      </c>
      <c r="D168" s="96">
        <f>'BUKU PEMBANTU'!I169</f>
        <v>0</v>
      </c>
      <c r="E168" s="96">
        <f>'BUKU PEMBANTU'!L169</f>
        <v>0</v>
      </c>
      <c r="F168" s="93">
        <f>'BUKU PEMBANTU'!O169</f>
        <v>0</v>
      </c>
      <c r="G168" s="93">
        <f>'BUKU PEMBANTU'!R169</f>
        <v>0</v>
      </c>
      <c r="H168" s="93">
        <f>'BUKU PEMBANTU'!U169</f>
        <v>0</v>
      </c>
      <c r="I168" s="93">
        <f>'BUKU PEMBANTU'!X169</f>
        <v>0</v>
      </c>
      <c r="J168" s="93">
        <f>'BUKU PEMBANTU'!AA169</f>
        <v>0</v>
      </c>
      <c r="K168" s="93">
        <f>'BUKU PEMBANTU'!AD169</f>
        <v>0</v>
      </c>
      <c r="L168" s="98">
        <f>'BUKU PEMBANTU'!AG169</f>
        <v>0</v>
      </c>
      <c r="M168" s="93">
        <f>'BUKU PEMBANTU'!AJ169</f>
        <v>0</v>
      </c>
      <c r="N168" s="98">
        <f>'BUKU PEMBANTU'!AM169</f>
        <v>0</v>
      </c>
    </row>
    <row r="169" spans="1:14" ht="15.75" x14ac:dyDescent="0.25">
      <c r="A169" s="93">
        <v>168</v>
      </c>
      <c r="B169" s="113" t="str">
        <f>'DAFTAR KODE PERSEDIAAN'!B173</f>
        <v>Nama Barang168</v>
      </c>
      <c r="C169" s="96">
        <f>'BUKU PEMBANTU'!F170</f>
        <v>0</v>
      </c>
      <c r="D169" s="96">
        <f>'BUKU PEMBANTU'!I170</f>
        <v>0</v>
      </c>
      <c r="E169" s="96">
        <f>'BUKU PEMBANTU'!L170</f>
        <v>0</v>
      </c>
      <c r="F169" s="93">
        <f>'BUKU PEMBANTU'!O170</f>
        <v>0</v>
      </c>
      <c r="G169" s="93">
        <f>'BUKU PEMBANTU'!R170</f>
        <v>0</v>
      </c>
      <c r="H169" s="93">
        <f>'BUKU PEMBANTU'!U170</f>
        <v>0</v>
      </c>
      <c r="I169" s="93">
        <f>'BUKU PEMBANTU'!X170</f>
        <v>0</v>
      </c>
      <c r="J169" s="93">
        <f>'BUKU PEMBANTU'!AA170</f>
        <v>0</v>
      </c>
      <c r="K169" s="93">
        <f>'BUKU PEMBANTU'!AD170</f>
        <v>0</v>
      </c>
      <c r="L169" s="98">
        <f>'BUKU PEMBANTU'!AG170</f>
        <v>0</v>
      </c>
      <c r="M169" s="93">
        <f>'BUKU PEMBANTU'!AJ170</f>
        <v>0</v>
      </c>
      <c r="N169" s="98">
        <f>'BUKU PEMBANTU'!AM170</f>
        <v>0</v>
      </c>
    </row>
    <row r="170" spans="1:14" ht="15.75" x14ac:dyDescent="0.25">
      <c r="A170" s="93">
        <v>169</v>
      </c>
      <c r="B170" s="113" t="str">
        <f>'DAFTAR KODE PERSEDIAAN'!B174</f>
        <v>Nama Barang169</v>
      </c>
      <c r="C170" s="96">
        <f>'BUKU PEMBANTU'!F171</f>
        <v>0</v>
      </c>
      <c r="D170" s="96">
        <f>'BUKU PEMBANTU'!I171</f>
        <v>0</v>
      </c>
      <c r="E170" s="96">
        <f>'BUKU PEMBANTU'!L171</f>
        <v>0</v>
      </c>
      <c r="F170" s="93">
        <f>'BUKU PEMBANTU'!O171</f>
        <v>0</v>
      </c>
      <c r="G170" s="93">
        <f>'BUKU PEMBANTU'!R171</f>
        <v>0</v>
      </c>
      <c r="H170" s="93">
        <f>'BUKU PEMBANTU'!U171</f>
        <v>0</v>
      </c>
      <c r="I170" s="93">
        <f>'BUKU PEMBANTU'!X171</f>
        <v>0</v>
      </c>
      <c r="J170" s="93">
        <f>'BUKU PEMBANTU'!AA171</f>
        <v>0</v>
      </c>
      <c r="K170" s="93">
        <f>'BUKU PEMBANTU'!AD171</f>
        <v>0</v>
      </c>
      <c r="L170" s="98">
        <f>'BUKU PEMBANTU'!AG171</f>
        <v>0</v>
      </c>
      <c r="M170" s="93">
        <f>'BUKU PEMBANTU'!AJ171</f>
        <v>0</v>
      </c>
      <c r="N170" s="98">
        <f>'BUKU PEMBANTU'!AM171</f>
        <v>0</v>
      </c>
    </row>
    <row r="171" spans="1:14" ht="15.75" x14ac:dyDescent="0.25">
      <c r="A171" s="93">
        <v>170</v>
      </c>
      <c r="B171" s="113" t="str">
        <f>'DAFTAR KODE PERSEDIAAN'!B175</f>
        <v>Nama Barang170</v>
      </c>
      <c r="C171" s="96">
        <f>'BUKU PEMBANTU'!F172</f>
        <v>0</v>
      </c>
      <c r="D171" s="96">
        <f>'BUKU PEMBANTU'!I172</f>
        <v>0</v>
      </c>
      <c r="E171" s="96">
        <f>'BUKU PEMBANTU'!L172</f>
        <v>0</v>
      </c>
      <c r="F171" s="93">
        <f>'BUKU PEMBANTU'!O172</f>
        <v>0</v>
      </c>
      <c r="G171" s="93">
        <f>'BUKU PEMBANTU'!R172</f>
        <v>0</v>
      </c>
      <c r="H171" s="93">
        <f>'BUKU PEMBANTU'!U172</f>
        <v>0</v>
      </c>
      <c r="I171" s="93">
        <f>'BUKU PEMBANTU'!X172</f>
        <v>0</v>
      </c>
      <c r="J171" s="93">
        <f>'BUKU PEMBANTU'!AA172</f>
        <v>0</v>
      </c>
      <c r="K171" s="93">
        <f>'BUKU PEMBANTU'!AD172</f>
        <v>0</v>
      </c>
      <c r="L171" s="98">
        <f>'BUKU PEMBANTU'!AG172</f>
        <v>0</v>
      </c>
      <c r="M171" s="93">
        <f>'BUKU PEMBANTU'!AJ172</f>
        <v>0</v>
      </c>
      <c r="N171" s="98">
        <f>'BUKU PEMBANTU'!AM172</f>
        <v>0</v>
      </c>
    </row>
    <row r="172" spans="1:14" ht="15.75" x14ac:dyDescent="0.25">
      <c r="A172" s="93">
        <v>171</v>
      </c>
      <c r="B172" s="113" t="str">
        <f>'DAFTAR KODE PERSEDIAAN'!B176</f>
        <v>Nama Barang171</v>
      </c>
      <c r="C172" s="96">
        <f>'BUKU PEMBANTU'!F173</f>
        <v>0</v>
      </c>
      <c r="D172" s="96">
        <f>'BUKU PEMBANTU'!I173</f>
        <v>0</v>
      </c>
      <c r="E172" s="96">
        <f>'BUKU PEMBANTU'!L173</f>
        <v>0</v>
      </c>
      <c r="F172" s="93">
        <f>'BUKU PEMBANTU'!O173</f>
        <v>0</v>
      </c>
      <c r="G172" s="93">
        <f>'BUKU PEMBANTU'!R173</f>
        <v>0</v>
      </c>
      <c r="H172" s="93">
        <f>'BUKU PEMBANTU'!U173</f>
        <v>0</v>
      </c>
      <c r="I172" s="93">
        <f>'BUKU PEMBANTU'!X173</f>
        <v>0</v>
      </c>
      <c r="J172" s="93">
        <f>'BUKU PEMBANTU'!AA173</f>
        <v>0</v>
      </c>
      <c r="K172" s="93">
        <f>'BUKU PEMBANTU'!AD173</f>
        <v>0</v>
      </c>
      <c r="L172" s="98">
        <f>'BUKU PEMBANTU'!AG173</f>
        <v>0</v>
      </c>
      <c r="M172" s="93">
        <f>'BUKU PEMBANTU'!AJ173</f>
        <v>0</v>
      </c>
      <c r="N172" s="98">
        <f>'BUKU PEMBANTU'!AM173</f>
        <v>0</v>
      </c>
    </row>
    <row r="173" spans="1:14" ht="15.75" x14ac:dyDescent="0.25">
      <c r="A173" s="93">
        <v>172</v>
      </c>
      <c r="B173" s="113" t="str">
        <f>'DAFTAR KODE PERSEDIAAN'!B177</f>
        <v>Nama Barang172</v>
      </c>
      <c r="C173" s="96">
        <f>'BUKU PEMBANTU'!F174</f>
        <v>0</v>
      </c>
      <c r="D173" s="96">
        <f>'BUKU PEMBANTU'!I174</f>
        <v>0</v>
      </c>
      <c r="E173" s="96">
        <f>'BUKU PEMBANTU'!L174</f>
        <v>0</v>
      </c>
      <c r="F173" s="93">
        <f>'BUKU PEMBANTU'!O174</f>
        <v>0</v>
      </c>
      <c r="G173" s="93">
        <f>'BUKU PEMBANTU'!R174</f>
        <v>0</v>
      </c>
      <c r="H173" s="93">
        <f>'BUKU PEMBANTU'!U174</f>
        <v>0</v>
      </c>
      <c r="I173" s="93">
        <f>'BUKU PEMBANTU'!X174</f>
        <v>0</v>
      </c>
      <c r="J173" s="93">
        <f>'BUKU PEMBANTU'!AA174</f>
        <v>0</v>
      </c>
      <c r="K173" s="93">
        <f>'BUKU PEMBANTU'!AD174</f>
        <v>0</v>
      </c>
      <c r="L173" s="98">
        <f>'BUKU PEMBANTU'!AG174</f>
        <v>0</v>
      </c>
      <c r="M173" s="93">
        <f>'BUKU PEMBANTU'!AJ174</f>
        <v>0</v>
      </c>
      <c r="N173" s="98">
        <f>'BUKU PEMBANTU'!AM174</f>
        <v>0</v>
      </c>
    </row>
    <row r="174" spans="1:14" ht="15.75" x14ac:dyDescent="0.25">
      <c r="A174" s="93">
        <v>173</v>
      </c>
      <c r="B174" s="113" t="str">
        <f>'DAFTAR KODE PERSEDIAAN'!B178</f>
        <v>Nama Barang173</v>
      </c>
      <c r="C174" s="96">
        <f>'BUKU PEMBANTU'!F175</f>
        <v>0</v>
      </c>
      <c r="D174" s="96">
        <f>'BUKU PEMBANTU'!I175</f>
        <v>0</v>
      </c>
      <c r="E174" s="96">
        <f>'BUKU PEMBANTU'!L175</f>
        <v>0</v>
      </c>
      <c r="F174" s="93">
        <f>'BUKU PEMBANTU'!O175</f>
        <v>0</v>
      </c>
      <c r="G174" s="93">
        <f>'BUKU PEMBANTU'!R175</f>
        <v>0</v>
      </c>
      <c r="H174" s="93">
        <f>'BUKU PEMBANTU'!U175</f>
        <v>0</v>
      </c>
      <c r="I174" s="93">
        <f>'BUKU PEMBANTU'!X175</f>
        <v>0</v>
      </c>
      <c r="J174" s="93">
        <f>'BUKU PEMBANTU'!AA175</f>
        <v>0</v>
      </c>
      <c r="K174" s="93">
        <f>'BUKU PEMBANTU'!AD175</f>
        <v>0</v>
      </c>
      <c r="L174" s="98">
        <f>'BUKU PEMBANTU'!AG175</f>
        <v>0</v>
      </c>
      <c r="M174" s="93">
        <f>'BUKU PEMBANTU'!AJ175</f>
        <v>0</v>
      </c>
      <c r="N174" s="98">
        <f>'BUKU PEMBANTU'!AM175</f>
        <v>0</v>
      </c>
    </row>
    <row r="175" spans="1:14" ht="15.75" x14ac:dyDescent="0.25">
      <c r="A175" s="93">
        <v>174</v>
      </c>
      <c r="B175" s="113" t="str">
        <f>'DAFTAR KODE PERSEDIAAN'!B179</f>
        <v>Nama Barang174</v>
      </c>
      <c r="C175" s="96">
        <f>'BUKU PEMBANTU'!F176</f>
        <v>0</v>
      </c>
      <c r="D175" s="96">
        <f>'BUKU PEMBANTU'!I176</f>
        <v>0</v>
      </c>
      <c r="E175" s="96">
        <f>'BUKU PEMBANTU'!L176</f>
        <v>0</v>
      </c>
      <c r="F175" s="93">
        <f>'BUKU PEMBANTU'!O176</f>
        <v>0</v>
      </c>
      <c r="G175" s="93">
        <f>'BUKU PEMBANTU'!R176</f>
        <v>0</v>
      </c>
      <c r="H175" s="93">
        <f>'BUKU PEMBANTU'!U176</f>
        <v>0</v>
      </c>
      <c r="I175" s="93">
        <f>'BUKU PEMBANTU'!X176</f>
        <v>0</v>
      </c>
      <c r="J175" s="93">
        <f>'BUKU PEMBANTU'!AA176</f>
        <v>0</v>
      </c>
      <c r="K175" s="93">
        <f>'BUKU PEMBANTU'!AD176</f>
        <v>0</v>
      </c>
      <c r="L175" s="98">
        <f>'BUKU PEMBANTU'!AG176</f>
        <v>0</v>
      </c>
      <c r="M175" s="93">
        <f>'BUKU PEMBANTU'!AJ176</f>
        <v>0</v>
      </c>
      <c r="N175" s="98">
        <f>'BUKU PEMBANTU'!AM176</f>
        <v>0</v>
      </c>
    </row>
    <row r="176" spans="1:14" ht="15.75" x14ac:dyDescent="0.25">
      <c r="A176" s="93">
        <v>175</v>
      </c>
      <c r="B176" s="113" t="str">
        <f>'DAFTAR KODE PERSEDIAAN'!B180</f>
        <v>Nama Barang175</v>
      </c>
      <c r="C176" s="96">
        <f>'BUKU PEMBANTU'!F177</f>
        <v>0</v>
      </c>
      <c r="D176" s="96">
        <f>'BUKU PEMBANTU'!I177</f>
        <v>0</v>
      </c>
      <c r="E176" s="96">
        <f>'BUKU PEMBANTU'!L177</f>
        <v>0</v>
      </c>
      <c r="F176" s="93">
        <f>'BUKU PEMBANTU'!O177</f>
        <v>0</v>
      </c>
      <c r="G176" s="93">
        <f>'BUKU PEMBANTU'!R177</f>
        <v>0</v>
      </c>
      <c r="H176" s="93">
        <f>'BUKU PEMBANTU'!U177</f>
        <v>0</v>
      </c>
      <c r="I176" s="93">
        <f>'BUKU PEMBANTU'!X177</f>
        <v>0</v>
      </c>
      <c r="J176" s="93">
        <f>'BUKU PEMBANTU'!AA177</f>
        <v>0</v>
      </c>
      <c r="K176" s="93">
        <f>'BUKU PEMBANTU'!AD177</f>
        <v>0</v>
      </c>
      <c r="L176" s="98">
        <f>'BUKU PEMBANTU'!AG177</f>
        <v>0</v>
      </c>
      <c r="M176" s="93">
        <f>'BUKU PEMBANTU'!AJ177</f>
        <v>0</v>
      </c>
      <c r="N176" s="98">
        <f>'BUKU PEMBANTU'!AM177</f>
        <v>0</v>
      </c>
    </row>
    <row r="177" spans="1:14" ht="15.75" x14ac:dyDescent="0.25">
      <c r="A177" s="93">
        <v>176</v>
      </c>
      <c r="B177" s="113" t="str">
        <f>'DAFTAR KODE PERSEDIAAN'!B181</f>
        <v>Nama Barang176</v>
      </c>
      <c r="C177" s="96">
        <f>'BUKU PEMBANTU'!F178</f>
        <v>0</v>
      </c>
      <c r="D177" s="96">
        <f>'BUKU PEMBANTU'!I178</f>
        <v>0</v>
      </c>
      <c r="E177" s="96">
        <f>'BUKU PEMBANTU'!L178</f>
        <v>0</v>
      </c>
      <c r="F177" s="93">
        <f>'BUKU PEMBANTU'!O178</f>
        <v>0</v>
      </c>
      <c r="G177" s="93">
        <f>'BUKU PEMBANTU'!R178</f>
        <v>0</v>
      </c>
      <c r="H177" s="93">
        <f>'BUKU PEMBANTU'!U178</f>
        <v>0</v>
      </c>
      <c r="I177" s="93">
        <f>'BUKU PEMBANTU'!X178</f>
        <v>0</v>
      </c>
      <c r="J177" s="93">
        <f>'BUKU PEMBANTU'!AA178</f>
        <v>0</v>
      </c>
      <c r="K177" s="93">
        <f>'BUKU PEMBANTU'!AD178</f>
        <v>0</v>
      </c>
      <c r="L177" s="98">
        <f>'BUKU PEMBANTU'!AG178</f>
        <v>0</v>
      </c>
      <c r="M177" s="93">
        <f>'BUKU PEMBANTU'!AJ178</f>
        <v>0</v>
      </c>
      <c r="N177" s="98">
        <f>'BUKU PEMBANTU'!AM178</f>
        <v>0</v>
      </c>
    </row>
    <row r="178" spans="1:14" ht="15.75" x14ac:dyDescent="0.25">
      <c r="A178" s="93">
        <v>177</v>
      </c>
      <c r="B178" s="113" t="str">
        <f>'DAFTAR KODE PERSEDIAAN'!B182</f>
        <v>Nama Barang177</v>
      </c>
      <c r="C178" s="96">
        <f>'BUKU PEMBANTU'!F179</f>
        <v>0</v>
      </c>
      <c r="D178" s="96">
        <f>'BUKU PEMBANTU'!I179</f>
        <v>0</v>
      </c>
      <c r="E178" s="96">
        <f>'BUKU PEMBANTU'!L179</f>
        <v>0</v>
      </c>
      <c r="F178" s="93">
        <f>'BUKU PEMBANTU'!O179</f>
        <v>0</v>
      </c>
      <c r="G178" s="93">
        <f>'BUKU PEMBANTU'!R179</f>
        <v>0</v>
      </c>
      <c r="H178" s="93">
        <f>'BUKU PEMBANTU'!U179</f>
        <v>0</v>
      </c>
      <c r="I178" s="93">
        <f>'BUKU PEMBANTU'!X179</f>
        <v>0</v>
      </c>
      <c r="J178" s="93">
        <f>'BUKU PEMBANTU'!AA179</f>
        <v>0</v>
      </c>
      <c r="K178" s="93">
        <f>'BUKU PEMBANTU'!AD179</f>
        <v>0</v>
      </c>
      <c r="L178" s="98">
        <f>'BUKU PEMBANTU'!AG179</f>
        <v>0</v>
      </c>
      <c r="M178" s="93">
        <f>'BUKU PEMBANTU'!AJ179</f>
        <v>0</v>
      </c>
      <c r="N178" s="98">
        <f>'BUKU PEMBANTU'!AM179</f>
        <v>0</v>
      </c>
    </row>
    <row r="179" spans="1:14" ht="15.75" x14ac:dyDescent="0.25">
      <c r="A179" s="93">
        <v>178</v>
      </c>
      <c r="B179" s="113" t="str">
        <f>'DAFTAR KODE PERSEDIAAN'!B183</f>
        <v>Nama Barang178</v>
      </c>
      <c r="C179" s="96">
        <f>'BUKU PEMBANTU'!F180</f>
        <v>0</v>
      </c>
      <c r="D179" s="96">
        <f>'BUKU PEMBANTU'!I180</f>
        <v>0</v>
      </c>
      <c r="E179" s="96">
        <f>'BUKU PEMBANTU'!L180</f>
        <v>0</v>
      </c>
      <c r="F179" s="93">
        <f>'BUKU PEMBANTU'!O180</f>
        <v>0</v>
      </c>
      <c r="G179" s="93">
        <f>'BUKU PEMBANTU'!R180</f>
        <v>0</v>
      </c>
      <c r="H179" s="93">
        <f>'BUKU PEMBANTU'!U180</f>
        <v>0</v>
      </c>
      <c r="I179" s="93">
        <f>'BUKU PEMBANTU'!X180</f>
        <v>0</v>
      </c>
      <c r="J179" s="93">
        <f>'BUKU PEMBANTU'!AA180</f>
        <v>0</v>
      </c>
      <c r="K179" s="93">
        <f>'BUKU PEMBANTU'!AD180</f>
        <v>0</v>
      </c>
      <c r="L179" s="98">
        <f>'BUKU PEMBANTU'!AG180</f>
        <v>0</v>
      </c>
      <c r="M179" s="93">
        <f>'BUKU PEMBANTU'!AJ180</f>
        <v>0</v>
      </c>
      <c r="N179" s="98">
        <f>'BUKU PEMBANTU'!AM180</f>
        <v>0</v>
      </c>
    </row>
    <row r="180" spans="1:14" ht="15.75" x14ac:dyDescent="0.25">
      <c r="A180" s="93">
        <v>179</v>
      </c>
      <c r="B180" s="113" t="str">
        <f>'DAFTAR KODE PERSEDIAAN'!B184</f>
        <v>Nama Barang179</v>
      </c>
      <c r="C180" s="96">
        <f>'BUKU PEMBANTU'!F181</f>
        <v>0</v>
      </c>
      <c r="D180" s="96">
        <f>'BUKU PEMBANTU'!I181</f>
        <v>0</v>
      </c>
      <c r="E180" s="96">
        <f>'BUKU PEMBANTU'!L181</f>
        <v>0</v>
      </c>
      <c r="F180" s="93">
        <f>'BUKU PEMBANTU'!O181</f>
        <v>0</v>
      </c>
      <c r="G180" s="93">
        <f>'BUKU PEMBANTU'!R181</f>
        <v>0</v>
      </c>
      <c r="H180" s="93">
        <f>'BUKU PEMBANTU'!U181</f>
        <v>0</v>
      </c>
      <c r="I180" s="93">
        <f>'BUKU PEMBANTU'!X181</f>
        <v>0</v>
      </c>
      <c r="J180" s="93">
        <f>'BUKU PEMBANTU'!AA181</f>
        <v>0</v>
      </c>
      <c r="K180" s="93">
        <f>'BUKU PEMBANTU'!AD181</f>
        <v>0</v>
      </c>
      <c r="L180" s="98">
        <f>'BUKU PEMBANTU'!AG181</f>
        <v>0</v>
      </c>
      <c r="M180" s="93">
        <f>'BUKU PEMBANTU'!AJ181</f>
        <v>0</v>
      </c>
      <c r="N180" s="98">
        <f>'BUKU PEMBANTU'!AM181</f>
        <v>0</v>
      </c>
    </row>
    <row r="181" spans="1:14" ht="15.75" x14ac:dyDescent="0.25">
      <c r="A181" s="93">
        <v>180</v>
      </c>
      <c r="B181" s="113" t="str">
        <f>'DAFTAR KODE PERSEDIAAN'!B185</f>
        <v>Nama Barang180</v>
      </c>
      <c r="C181" s="96">
        <f>'BUKU PEMBANTU'!F182</f>
        <v>0</v>
      </c>
      <c r="D181" s="96">
        <f>'BUKU PEMBANTU'!I182</f>
        <v>0</v>
      </c>
      <c r="E181" s="96">
        <f>'BUKU PEMBANTU'!L182</f>
        <v>0</v>
      </c>
      <c r="F181" s="93">
        <f>'BUKU PEMBANTU'!O182</f>
        <v>0</v>
      </c>
      <c r="G181" s="93">
        <f>'BUKU PEMBANTU'!R182</f>
        <v>0</v>
      </c>
      <c r="H181" s="93">
        <f>'BUKU PEMBANTU'!U182</f>
        <v>0</v>
      </c>
      <c r="I181" s="93">
        <f>'BUKU PEMBANTU'!X182</f>
        <v>0</v>
      </c>
      <c r="J181" s="93">
        <f>'BUKU PEMBANTU'!AA182</f>
        <v>0</v>
      </c>
      <c r="K181" s="93">
        <f>'BUKU PEMBANTU'!AD182</f>
        <v>0</v>
      </c>
      <c r="L181" s="98">
        <f>'BUKU PEMBANTU'!AG182</f>
        <v>0</v>
      </c>
      <c r="M181" s="93">
        <f>'BUKU PEMBANTU'!AJ182</f>
        <v>0</v>
      </c>
      <c r="N181" s="98">
        <f>'BUKU PEMBANTU'!AM182</f>
        <v>0</v>
      </c>
    </row>
    <row r="182" spans="1:14" ht="15.75" x14ac:dyDescent="0.25">
      <c r="A182" s="93">
        <v>181</v>
      </c>
      <c r="B182" s="113" t="str">
        <f>'DAFTAR KODE PERSEDIAAN'!B186</f>
        <v>Nama Barang181</v>
      </c>
      <c r="C182" s="96">
        <f>'BUKU PEMBANTU'!F183</f>
        <v>0</v>
      </c>
      <c r="D182" s="96">
        <f>'BUKU PEMBANTU'!I183</f>
        <v>0</v>
      </c>
      <c r="E182" s="96">
        <f>'BUKU PEMBANTU'!L183</f>
        <v>0</v>
      </c>
      <c r="F182" s="93">
        <f>'BUKU PEMBANTU'!O183</f>
        <v>0</v>
      </c>
      <c r="G182" s="93">
        <f>'BUKU PEMBANTU'!R183</f>
        <v>0</v>
      </c>
      <c r="H182" s="93">
        <f>'BUKU PEMBANTU'!U183</f>
        <v>0</v>
      </c>
      <c r="I182" s="93">
        <f>'BUKU PEMBANTU'!X183</f>
        <v>0</v>
      </c>
      <c r="J182" s="93">
        <f>'BUKU PEMBANTU'!AA183</f>
        <v>0</v>
      </c>
      <c r="K182" s="93">
        <f>'BUKU PEMBANTU'!AD183</f>
        <v>0</v>
      </c>
      <c r="L182" s="98">
        <f>'BUKU PEMBANTU'!AG183</f>
        <v>0</v>
      </c>
      <c r="M182" s="93">
        <f>'BUKU PEMBANTU'!AJ183</f>
        <v>0</v>
      </c>
      <c r="N182" s="98">
        <f>'BUKU PEMBANTU'!AM183</f>
        <v>0</v>
      </c>
    </row>
    <row r="183" spans="1:14" ht="15.75" x14ac:dyDescent="0.25">
      <c r="A183" s="93">
        <v>182</v>
      </c>
      <c r="B183" s="113" t="str">
        <f>'DAFTAR KODE PERSEDIAAN'!B187</f>
        <v>Nama Barang182</v>
      </c>
      <c r="C183" s="96">
        <f>'BUKU PEMBANTU'!F184</f>
        <v>0</v>
      </c>
      <c r="D183" s="96">
        <f>'BUKU PEMBANTU'!I184</f>
        <v>0</v>
      </c>
      <c r="E183" s="96">
        <f>'BUKU PEMBANTU'!L184</f>
        <v>0</v>
      </c>
      <c r="F183" s="93">
        <f>'BUKU PEMBANTU'!O184</f>
        <v>0</v>
      </c>
      <c r="G183" s="93">
        <f>'BUKU PEMBANTU'!R184</f>
        <v>0</v>
      </c>
      <c r="H183" s="93">
        <f>'BUKU PEMBANTU'!U184</f>
        <v>0</v>
      </c>
      <c r="I183" s="93">
        <f>'BUKU PEMBANTU'!X184</f>
        <v>0</v>
      </c>
      <c r="J183" s="93">
        <f>'BUKU PEMBANTU'!AA184</f>
        <v>0</v>
      </c>
      <c r="K183" s="93">
        <f>'BUKU PEMBANTU'!AD184</f>
        <v>0</v>
      </c>
      <c r="L183" s="98">
        <f>'BUKU PEMBANTU'!AG184</f>
        <v>0</v>
      </c>
      <c r="M183" s="93">
        <f>'BUKU PEMBANTU'!AJ184</f>
        <v>0</v>
      </c>
      <c r="N183" s="98">
        <f>'BUKU PEMBANTU'!AM184</f>
        <v>0</v>
      </c>
    </row>
    <row r="184" spans="1:14" ht="15.75" x14ac:dyDescent="0.25">
      <c r="A184" s="93">
        <v>183</v>
      </c>
      <c r="B184" s="113" t="str">
        <f>'DAFTAR KODE PERSEDIAAN'!B188</f>
        <v>Nama Barang183</v>
      </c>
      <c r="C184" s="96">
        <f>'BUKU PEMBANTU'!F185</f>
        <v>0</v>
      </c>
      <c r="D184" s="96">
        <f>'BUKU PEMBANTU'!I185</f>
        <v>0</v>
      </c>
      <c r="E184" s="96">
        <f>'BUKU PEMBANTU'!L185</f>
        <v>0</v>
      </c>
      <c r="F184" s="93">
        <f>'BUKU PEMBANTU'!O185</f>
        <v>0</v>
      </c>
      <c r="G184" s="93">
        <f>'BUKU PEMBANTU'!R185</f>
        <v>0</v>
      </c>
      <c r="H184" s="93">
        <f>'BUKU PEMBANTU'!U185</f>
        <v>0</v>
      </c>
      <c r="I184" s="93">
        <f>'BUKU PEMBANTU'!X185</f>
        <v>0</v>
      </c>
      <c r="J184" s="93">
        <f>'BUKU PEMBANTU'!AA185</f>
        <v>0</v>
      </c>
      <c r="K184" s="93">
        <f>'BUKU PEMBANTU'!AD185</f>
        <v>0</v>
      </c>
      <c r="L184" s="98">
        <f>'BUKU PEMBANTU'!AG185</f>
        <v>0</v>
      </c>
      <c r="M184" s="93">
        <f>'BUKU PEMBANTU'!AJ185</f>
        <v>0</v>
      </c>
      <c r="N184" s="98">
        <f>'BUKU PEMBANTU'!AM185</f>
        <v>0</v>
      </c>
    </row>
    <row r="185" spans="1:14" ht="15.75" x14ac:dyDescent="0.25">
      <c r="A185" s="93">
        <v>184</v>
      </c>
      <c r="B185" s="113" t="str">
        <f>'DAFTAR KODE PERSEDIAAN'!B189</f>
        <v>Nama Barang184</v>
      </c>
      <c r="C185" s="96">
        <f>'BUKU PEMBANTU'!F186</f>
        <v>0</v>
      </c>
      <c r="D185" s="96">
        <f>'BUKU PEMBANTU'!I186</f>
        <v>0</v>
      </c>
      <c r="E185" s="96">
        <f>'BUKU PEMBANTU'!L186</f>
        <v>0</v>
      </c>
      <c r="F185" s="93">
        <f>'BUKU PEMBANTU'!O186</f>
        <v>0</v>
      </c>
      <c r="G185" s="93">
        <f>'BUKU PEMBANTU'!R186</f>
        <v>0</v>
      </c>
      <c r="H185" s="93">
        <f>'BUKU PEMBANTU'!U186</f>
        <v>0</v>
      </c>
      <c r="I185" s="93">
        <f>'BUKU PEMBANTU'!X186</f>
        <v>0</v>
      </c>
      <c r="J185" s="93">
        <f>'BUKU PEMBANTU'!AA186</f>
        <v>0</v>
      </c>
      <c r="K185" s="93">
        <f>'BUKU PEMBANTU'!AD186</f>
        <v>0</v>
      </c>
      <c r="L185" s="98">
        <f>'BUKU PEMBANTU'!AG186</f>
        <v>0</v>
      </c>
      <c r="M185" s="93">
        <f>'BUKU PEMBANTU'!AJ186</f>
        <v>0</v>
      </c>
      <c r="N185" s="98">
        <f>'BUKU PEMBANTU'!AM186</f>
        <v>0</v>
      </c>
    </row>
    <row r="186" spans="1:14" ht="15.75" x14ac:dyDescent="0.25">
      <c r="A186" s="93">
        <v>185</v>
      </c>
      <c r="B186" s="113" t="str">
        <f>'DAFTAR KODE PERSEDIAAN'!B190</f>
        <v>Nama Barang185</v>
      </c>
      <c r="C186" s="96">
        <f>'BUKU PEMBANTU'!F187</f>
        <v>0</v>
      </c>
      <c r="D186" s="96">
        <f>'BUKU PEMBANTU'!I187</f>
        <v>0</v>
      </c>
      <c r="E186" s="96">
        <f>'BUKU PEMBANTU'!L187</f>
        <v>0</v>
      </c>
      <c r="F186" s="93">
        <f>'BUKU PEMBANTU'!O187</f>
        <v>0</v>
      </c>
      <c r="G186" s="93">
        <f>'BUKU PEMBANTU'!R187</f>
        <v>0</v>
      </c>
      <c r="H186" s="93">
        <f>'BUKU PEMBANTU'!U187</f>
        <v>0</v>
      </c>
      <c r="I186" s="93">
        <f>'BUKU PEMBANTU'!X187</f>
        <v>0</v>
      </c>
      <c r="J186" s="93">
        <f>'BUKU PEMBANTU'!AA187</f>
        <v>0</v>
      </c>
      <c r="K186" s="93">
        <f>'BUKU PEMBANTU'!AD187</f>
        <v>0</v>
      </c>
      <c r="L186" s="98">
        <f>'BUKU PEMBANTU'!AG187</f>
        <v>0</v>
      </c>
      <c r="M186" s="93">
        <f>'BUKU PEMBANTU'!AJ187</f>
        <v>0</v>
      </c>
      <c r="N186" s="98">
        <f>'BUKU PEMBANTU'!AM187</f>
        <v>0</v>
      </c>
    </row>
    <row r="187" spans="1:14" ht="15.75" x14ac:dyDescent="0.25">
      <c r="A187" s="93">
        <v>186</v>
      </c>
      <c r="B187" s="113" t="str">
        <f>'DAFTAR KODE PERSEDIAAN'!B191</f>
        <v>Nama Barang186</v>
      </c>
      <c r="C187" s="96">
        <f>'BUKU PEMBANTU'!F188</f>
        <v>0</v>
      </c>
      <c r="D187" s="96">
        <f>'BUKU PEMBANTU'!I188</f>
        <v>0</v>
      </c>
      <c r="E187" s="96">
        <f>'BUKU PEMBANTU'!L188</f>
        <v>0</v>
      </c>
      <c r="F187" s="93">
        <f>'BUKU PEMBANTU'!O188</f>
        <v>0</v>
      </c>
      <c r="G187" s="93">
        <f>'BUKU PEMBANTU'!R188</f>
        <v>0</v>
      </c>
      <c r="H187" s="93">
        <f>'BUKU PEMBANTU'!U188</f>
        <v>0</v>
      </c>
      <c r="I187" s="93">
        <f>'BUKU PEMBANTU'!X188</f>
        <v>0</v>
      </c>
      <c r="J187" s="93">
        <f>'BUKU PEMBANTU'!AA188</f>
        <v>0</v>
      </c>
      <c r="K187" s="93">
        <f>'BUKU PEMBANTU'!AD188</f>
        <v>0</v>
      </c>
      <c r="L187" s="98">
        <f>'BUKU PEMBANTU'!AG188</f>
        <v>0</v>
      </c>
      <c r="M187" s="93">
        <f>'BUKU PEMBANTU'!AJ188</f>
        <v>0</v>
      </c>
      <c r="N187" s="98">
        <f>'BUKU PEMBANTU'!AM188</f>
        <v>0</v>
      </c>
    </row>
    <row r="188" spans="1:14" ht="15.75" x14ac:dyDescent="0.25">
      <c r="A188" s="93">
        <v>187</v>
      </c>
      <c r="B188" s="113" t="str">
        <f>'DAFTAR KODE PERSEDIAAN'!B192</f>
        <v>Nama Barang187</v>
      </c>
      <c r="C188" s="96">
        <f>'BUKU PEMBANTU'!F189</f>
        <v>0</v>
      </c>
      <c r="D188" s="96">
        <f>'BUKU PEMBANTU'!I189</f>
        <v>0</v>
      </c>
      <c r="E188" s="96">
        <f>'BUKU PEMBANTU'!L189</f>
        <v>0</v>
      </c>
      <c r="F188" s="93">
        <f>'BUKU PEMBANTU'!O189</f>
        <v>0</v>
      </c>
      <c r="G188" s="93">
        <f>'BUKU PEMBANTU'!R189</f>
        <v>0</v>
      </c>
      <c r="H188" s="93">
        <f>'BUKU PEMBANTU'!U189</f>
        <v>0</v>
      </c>
      <c r="I188" s="93">
        <f>'BUKU PEMBANTU'!X189</f>
        <v>0</v>
      </c>
      <c r="J188" s="93">
        <f>'BUKU PEMBANTU'!AA189</f>
        <v>0</v>
      </c>
      <c r="K188" s="93">
        <f>'BUKU PEMBANTU'!AD189</f>
        <v>0</v>
      </c>
      <c r="L188" s="98">
        <f>'BUKU PEMBANTU'!AG189</f>
        <v>0</v>
      </c>
      <c r="M188" s="93">
        <f>'BUKU PEMBANTU'!AJ189</f>
        <v>0</v>
      </c>
      <c r="N188" s="98">
        <f>'BUKU PEMBANTU'!AM189</f>
        <v>0</v>
      </c>
    </row>
    <row r="189" spans="1:14" ht="15.75" x14ac:dyDescent="0.25">
      <c r="A189" s="93">
        <v>188</v>
      </c>
      <c r="B189" s="113" t="str">
        <f>'DAFTAR KODE PERSEDIAAN'!B193</f>
        <v>Nama Barang188</v>
      </c>
      <c r="C189" s="96">
        <f>'BUKU PEMBANTU'!F190</f>
        <v>0</v>
      </c>
      <c r="D189" s="96">
        <f>'BUKU PEMBANTU'!I190</f>
        <v>0</v>
      </c>
      <c r="E189" s="96">
        <f>'BUKU PEMBANTU'!L190</f>
        <v>0</v>
      </c>
      <c r="F189" s="93">
        <f>'BUKU PEMBANTU'!O190</f>
        <v>0</v>
      </c>
      <c r="G189" s="93">
        <f>'BUKU PEMBANTU'!R190</f>
        <v>0</v>
      </c>
      <c r="H189" s="93">
        <f>'BUKU PEMBANTU'!U190</f>
        <v>0</v>
      </c>
      <c r="I189" s="93">
        <f>'BUKU PEMBANTU'!X190</f>
        <v>0</v>
      </c>
      <c r="J189" s="93">
        <f>'BUKU PEMBANTU'!AA190</f>
        <v>0</v>
      </c>
      <c r="K189" s="93">
        <f>'BUKU PEMBANTU'!AD190</f>
        <v>0</v>
      </c>
      <c r="L189" s="98">
        <f>'BUKU PEMBANTU'!AG190</f>
        <v>0</v>
      </c>
      <c r="M189" s="93">
        <f>'BUKU PEMBANTU'!AJ190</f>
        <v>0</v>
      </c>
      <c r="N189" s="98">
        <f>'BUKU PEMBANTU'!AM190</f>
        <v>0</v>
      </c>
    </row>
    <row r="190" spans="1:14" ht="15.75" x14ac:dyDescent="0.25">
      <c r="A190" s="93">
        <v>189</v>
      </c>
      <c r="B190" s="113" t="str">
        <f>'DAFTAR KODE PERSEDIAAN'!B194</f>
        <v>Nama Barang189</v>
      </c>
      <c r="C190" s="96">
        <f>'BUKU PEMBANTU'!F191</f>
        <v>0</v>
      </c>
      <c r="D190" s="96">
        <f>'BUKU PEMBANTU'!I191</f>
        <v>0</v>
      </c>
      <c r="E190" s="96">
        <f>'BUKU PEMBANTU'!L191</f>
        <v>0</v>
      </c>
      <c r="F190" s="93">
        <f>'BUKU PEMBANTU'!O191</f>
        <v>0</v>
      </c>
      <c r="G190" s="93">
        <f>'BUKU PEMBANTU'!R191</f>
        <v>0</v>
      </c>
      <c r="H190" s="93">
        <f>'BUKU PEMBANTU'!U191</f>
        <v>0</v>
      </c>
      <c r="I190" s="93">
        <f>'BUKU PEMBANTU'!X191</f>
        <v>0</v>
      </c>
      <c r="J190" s="93">
        <f>'BUKU PEMBANTU'!AA191</f>
        <v>0</v>
      </c>
      <c r="K190" s="93">
        <f>'BUKU PEMBANTU'!AD191</f>
        <v>0</v>
      </c>
      <c r="L190" s="98">
        <f>'BUKU PEMBANTU'!AG191</f>
        <v>0</v>
      </c>
      <c r="M190" s="93">
        <f>'BUKU PEMBANTU'!AJ191</f>
        <v>0</v>
      </c>
      <c r="N190" s="98">
        <f>'BUKU PEMBANTU'!AM191</f>
        <v>0</v>
      </c>
    </row>
    <row r="191" spans="1:14" ht="15.75" x14ac:dyDescent="0.25">
      <c r="A191" s="93">
        <v>190</v>
      </c>
      <c r="B191" s="113" t="str">
        <f>'DAFTAR KODE PERSEDIAAN'!B195</f>
        <v>Nama Barang190</v>
      </c>
      <c r="C191" s="96">
        <f>'BUKU PEMBANTU'!F192</f>
        <v>0</v>
      </c>
      <c r="D191" s="96">
        <f>'BUKU PEMBANTU'!I192</f>
        <v>0</v>
      </c>
      <c r="E191" s="96">
        <f>'BUKU PEMBANTU'!L192</f>
        <v>0</v>
      </c>
      <c r="F191" s="93">
        <f>'BUKU PEMBANTU'!O192</f>
        <v>0</v>
      </c>
      <c r="G191" s="93">
        <f>'BUKU PEMBANTU'!R192</f>
        <v>0</v>
      </c>
      <c r="H191" s="93">
        <f>'BUKU PEMBANTU'!U192</f>
        <v>0</v>
      </c>
      <c r="I191" s="93">
        <f>'BUKU PEMBANTU'!X192</f>
        <v>0</v>
      </c>
      <c r="J191" s="93">
        <f>'BUKU PEMBANTU'!AA192</f>
        <v>0</v>
      </c>
      <c r="K191" s="93">
        <f>'BUKU PEMBANTU'!AD192</f>
        <v>0</v>
      </c>
      <c r="L191" s="98">
        <f>'BUKU PEMBANTU'!AG192</f>
        <v>0</v>
      </c>
      <c r="M191" s="93">
        <f>'BUKU PEMBANTU'!AJ192</f>
        <v>0</v>
      </c>
      <c r="N191" s="98">
        <f>'BUKU PEMBANTU'!AM192</f>
        <v>0</v>
      </c>
    </row>
    <row r="192" spans="1:14" ht="15.75" x14ac:dyDescent="0.25">
      <c r="A192" s="93">
        <v>191</v>
      </c>
      <c r="B192" s="113" t="str">
        <f>'DAFTAR KODE PERSEDIAAN'!B196</f>
        <v>Nama Barang191</v>
      </c>
      <c r="C192" s="96">
        <f>'BUKU PEMBANTU'!F193</f>
        <v>0</v>
      </c>
      <c r="D192" s="96">
        <f>'BUKU PEMBANTU'!I193</f>
        <v>0</v>
      </c>
      <c r="E192" s="96">
        <f>'BUKU PEMBANTU'!L193</f>
        <v>0</v>
      </c>
      <c r="F192" s="93">
        <f>'BUKU PEMBANTU'!O193</f>
        <v>0</v>
      </c>
      <c r="G192" s="93">
        <f>'BUKU PEMBANTU'!R193</f>
        <v>0</v>
      </c>
      <c r="H192" s="93">
        <f>'BUKU PEMBANTU'!U193</f>
        <v>0</v>
      </c>
      <c r="I192" s="93">
        <f>'BUKU PEMBANTU'!X193</f>
        <v>0</v>
      </c>
      <c r="J192" s="93">
        <f>'BUKU PEMBANTU'!AA193</f>
        <v>0</v>
      </c>
      <c r="K192" s="93">
        <f>'BUKU PEMBANTU'!AD193</f>
        <v>0</v>
      </c>
      <c r="L192" s="98">
        <f>'BUKU PEMBANTU'!AG193</f>
        <v>0</v>
      </c>
      <c r="M192" s="93">
        <f>'BUKU PEMBANTU'!AJ193</f>
        <v>0</v>
      </c>
      <c r="N192" s="98">
        <f>'BUKU PEMBANTU'!AM193</f>
        <v>0</v>
      </c>
    </row>
    <row r="193" spans="1:14" ht="15.75" x14ac:dyDescent="0.25">
      <c r="A193" s="93">
        <v>192</v>
      </c>
      <c r="B193" s="113" t="str">
        <f>'DAFTAR KODE PERSEDIAAN'!B197</f>
        <v>Nama Barang192</v>
      </c>
      <c r="C193" s="96">
        <f>'BUKU PEMBANTU'!F194</f>
        <v>0</v>
      </c>
      <c r="D193" s="96">
        <f>'BUKU PEMBANTU'!I194</f>
        <v>0</v>
      </c>
      <c r="E193" s="96">
        <f>'BUKU PEMBANTU'!L194</f>
        <v>0</v>
      </c>
      <c r="F193" s="93">
        <f>'BUKU PEMBANTU'!O194</f>
        <v>0</v>
      </c>
      <c r="G193" s="93">
        <f>'BUKU PEMBANTU'!R194</f>
        <v>0</v>
      </c>
      <c r="H193" s="93">
        <f>'BUKU PEMBANTU'!U194</f>
        <v>0</v>
      </c>
      <c r="I193" s="93">
        <f>'BUKU PEMBANTU'!X194</f>
        <v>0</v>
      </c>
      <c r="J193" s="93">
        <f>'BUKU PEMBANTU'!AA194</f>
        <v>0</v>
      </c>
      <c r="K193" s="93">
        <f>'BUKU PEMBANTU'!AD194</f>
        <v>0</v>
      </c>
      <c r="L193" s="98">
        <f>'BUKU PEMBANTU'!AG194</f>
        <v>0</v>
      </c>
      <c r="M193" s="93">
        <f>'BUKU PEMBANTU'!AJ194</f>
        <v>0</v>
      </c>
      <c r="N193" s="98">
        <f>'BUKU PEMBANTU'!AM194</f>
        <v>0</v>
      </c>
    </row>
    <row r="194" spans="1:14" ht="15.75" x14ac:dyDescent="0.25">
      <c r="A194" s="93">
        <v>193</v>
      </c>
      <c r="B194" s="113" t="str">
        <f>'DAFTAR KODE PERSEDIAAN'!B198</f>
        <v>Nama Barang193</v>
      </c>
      <c r="C194" s="96">
        <f>'BUKU PEMBANTU'!F195</f>
        <v>0</v>
      </c>
      <c r="D194" s="96">
        <f>'BUKU PEMBANTU'!I195</f>
        <v>0</v>
      </c>
      <c r="E194" s="96">
        <f>'BUKU PEMBANTU'!L195</f>
        <v>0</v>
      </c>
      <c r="F194" s="93">
        <f>'BUKU PEMBANTU'!O195</f>
        <v>0</v>
      </c>
      <c r="G194" s="93">
        <f>'BUKU PEMBANTU'!R195</f>
        <v>0</v>
      </c>
      <c r="H194" s="93">
        <f>'BUKU PEMBANTU'!U195</f>
        <v>0</v>
      </c>
      <c r="I194" s="93">
        <f>'BUKU PEMBANTU'!X195</f>
        <v>0</v>
      </c>
      <c r="J194" s="93">
        <f>'BUKU PEMBANTU'!AA195</f>
        <v>0</v>
      </c>
      <c r="K194" s="93">
        <f>'BUKU PEMBANTU'!AD195</f>
        <v>0</v>
      </c>
      <c r="L194" s="98">
        <f>'BUKU PEMBANTU'!AG195</f>
        <v>0</v>
      </c>
      <c r="M194" s="93">
        <f>'BUKU PEMBANTU'!AJ195</f>
        <v>0</v>
      </c>
      <c r="N194" s="98">
        <f>'BUKU PEMBANTU'!AM195</f>
        <v>0</v>
      </c>
    </row>
    <row r="195" spans="1:14" ht="15.75" x14ac:dyDescent="0.25">
      <c r="A195" s="93">
        <v>194</v>
      </c>
      <c r="B195" s="113" t="str">
        <f>'DAFTAR KODE PERSEDIAAN'!B199</f>
        <v>Nama Barang194</v>
      </c>
      <c r="C195" s="96">
        <f>'BUKU PEMBANTU'!F196</f>
        <v>0</v>
      </c>
      <c r="D195" s="96">
        <f>'BUKU PEMBANTU'!I196</f>
        <v>0</v>
      </c>
      <c r="E195" s="96">
        <f>'BUKU PEMBANTU'!L196</f>
        <v>0</v>
      </c>
      <c r="F195" s="93">
        <f>'BUKU PEMBANTU'!O196</f>
        <v>0</v>
      </c>
      <c r="G195" s="93">
        <f>'BUKU PEMBANTU'!R196</f>
        <v>0</v>
      </c>
      <c r="H195" s="93">
        <f>'BUKU PEMBANTU'!U196</f>
        <v>0</v>
      </c>
      <c r="I195" s="93">
        <f>'BUKU PEMBANTU'!X196</f>
        <v>0</v>
      </c>
      <c r="J195" s="93">
        <f>'BUKU PEMBANTU'!AA196</f>
        <v>0</v>
      </c>
      <c r="K195" s="93">
        <f>'BUKU PEMBANTU'!AD196</f>
        <v>0</v>
      </c>
      <c r="L195" s="98">
        <f>'BUKU PEMBANTU'!AG196</f>
        <v>0</v>
      </c>
      <c r="M195" s="93">
        <f>'BUKU PEMBANTU'!AJ196</f>
        <v>0</v>
      </c>
      <c r="N195" s="98">
        <f>'BUKU PEMBANTU'!AM196</f>
        <v>0</v>
      </c>
    </row>
    <row r="196" spans="1:14" ht="15.75" x14ac:dyDescent="0.25">
      <c r="A196" s="93">
        <v>195</v>
      </c>
      <c r="B196" s="113" t="str">
        <f>'DAFTAR KODE PERSEDIAAN'!B200</f>
        <v>Nama Barang195</v>
      </c>
      <c r="C196" s="96">
        <f>'BUKU PEMBANTU'!F197</f>
        <v>0</v>
      </c>
      <c r="D196" s="96">
        <f>'BUKU PEMBANTU'!I197</f>
        <v>0</v>
      </c>
      <c r="E196" s="96">
        <f>'BUKU PEMBANTU'!L197</f>
        <v>0</v>
      </c>
      <c r="F196" s="93">
        <f>'BUKU PEMBANTU'!O197</f>
        <v>0</v>
      </c>
      <c r="G196" s="93">
        <f>'BUKU PEMBANTU'!R197</f>
        <v>0</v>
      </c>
      <c r="H196" s="93">
        <f>'BUKU PEMBANTU'!U197</f>
        <v>0</v>
      </c>
      <c r="I196" s="93">
        <f>'BUKU PEMBANTU'!X197</f>
        <v>0</v>
      </c>
      <c r="J196" s="93">
        <f>'BUKU PEMBANTU'!AA197</f>
        <v>0</v>
      </c>
      <c r="K196" s="93">
        <f>'BUKU PEMBANTU'!AD197</f>
        <v>0</v>
      </c>
      <c r="L196" s="98">
        <f>'BUKU PEMBANTU'!AG197</f>
        <v>0</v>
      </c>
      <c r="M196" s="93">
        <f>'BUKU PEMBANTU'!AJ197</f>
        <v>0</v>
      </c>
      <c r="N196" s="98">
        <f>'BUKU PEMBANTU'!AM197</f>
        <v>0</v>
      </c>
    </row>
    <row r="197" spans="1:14" ht="15.75" x14ac:dyDescent="0.25">
      <c r="A197" s="93">
        <v>196</v>
      </c>
      <c r="B197" s="113" t="str">
        <f>'DAFTAR KODE PERSEDIAAN'!B201</f>
        <v>Nama Barang196</v>
      </c>
      <c r="C197" s="96">
        <f>'BUKU PEMBANTU'!F198</f>
        <v>0</v>
      </c>
      <c r="D197" s="96">
        <f>'BUKU PEMBANTU'!I198</f>
        <v>0</v>
      </c>
      <c r="E197" s="96">
        <f>'BUKU PEMBANTU'!L198</f>
        <v>0</v>
      </c>
      <c r="F197" s="93">
        <f>'BUKU PEMBANTU'!O198</f>
        <v>0</v>
      </c>
      <c r="G197" s="93">
        <f>'BUKU PEMBANTU'!R198</f>
        <v>0</v>
      </c>
      <c r="H197" s="93">
        <f>'BUKU PEMBANTU'!U198</f>
        <v>0</v>
      </c>
      <c r="I197" s="93">
        <f>'BUKU PEMBANTU'!X198</f>
        <v>0</v>
      </c>
      <c r="J197" s="93">
        <f>'BUKU PEMBANTU'!AA198</f>
        <v>0</v>
      </c>
      <c r="K197" s="93">
        <f>'BUKU PEMBANTU'!AD198</f>
        <v>0</v>
      </c>
      <c r="L197" s="98">
        <f>'BUKU PEMBANTU'!AG198</f>
        <v>0</v>
      </c>
      <c r="M197" s="93">
        <f>'BUKU PEMBANTU'!AJ198</f>
        <v>0</v>
      </c>
      <c r="N197" s="98">
        <f>'BUKU PEMBANTU'!AM198</f>
        <v>0</v>
      </c>
    </row>
    <row r="198" spans="1:14" ht="15.75" x14ac:dyDescent="0.25">
      <c r="A198" s="93">
        <v>197</v>
      </c>
      <c r="B198" s="113" t="str">
        <f>'DAFTAR KODE PERSEDIAAN'!B202</f>
        <v>Nama Barang197</v>
      </c>
      <c r="C198" s="96">
        <f>'BUKU PEMBANTU'!F199</f>
        <v>0</v>
      </c>
      <c r="D198" s="96">
        <f>'BUKU PEMBANTU'!I199</f>
        <v>0</v>
      </c>
      <c r="E198" s="96">
        <f>'BUKU PEMBANTU'!L199</f>
        <v>0</v>
      </c>
      <c r="F198" s="93">
        <f>'BUKU PEMBANTU'!O199</f>
        <v>0</v>
      </c>
      <c r="G198" s="93">
        <f>'BUKU PEMBANTU'!R199</f>
        <v>0</v>
      </c>
      <c r="H198" s="93">
        <f>'BUKU PEMBANTU'!U199</f>
        <v>0</v>
      </c>
      <c r="I198" s="93">
        <f>'BUKU PEMBANTU'!X199</f>
        <v>0</v>
      </c>
      <c r="J198" s="93">
        <f>'BUKU PEMBANTU'!AA199</f>
        <v>0</v>
      </c>
      <c r="K198" s="93">
        <f>'BUKU PEMBANTU'!AD199</f>
        <v>0</v>
      </c>
      <c r="L198" s="98">
        <f>'BUKU PEMBANTU'!AG199</f>
        <v>0</v>
      </c>
      <c r="M198" s="93">
        <f>'BUKU PEMBANTU'!AJ199</f>
        <v>0</v>
      </c>
      <c r="N198" s="98">
        <f>'BUKU PEMBANTU'!AM199</f>
        <v>0</v>
      </c>
    </row>
    <row r="199" spans="1:14" ht="15.75" x14ac:dyDescent="0.25">
      <c r="A199" s="93">
        <v>198</v>
      </c>
      <c r="B199" s="113" t="str">
        <f>'DAFTAR KODE PERSEDIAAN'!B203</f>
        <v>Nama Barang198</v>
      </c>
      <c r="C199" s="96">
        <f>'BUKU PEMBANTU'!F200</f>
        <v>0</v>
      </c>
      <c r="D199" s="96">
        <f>'BUKU PEMBANTU'!I200</f>
        <v>0</v>
      </c>
      <c r="E199" s="96">
        <f>'BUKU PEMBANTU'!L200</f>
        <v>0</v>
      </c>
      <c r="F199" s="93">
        <f>'BUKU PEMBANTU'!O200</f>
        <v>0</v>
      </c>
      <c r="G199" s="93">
        <f>'BUKU PEMBANTU'!R200</f>
        <v>0</v>
      </c>
      <c r="H199" s="93">
        <f>'BUKU PEMBANTU'!U200</f>
        <v>0</v>
      </c>
      <c r="I199" s="93">
        <f>'BUKU PEMBANTU'!X200</f>
        <v>0</v>
      </c>
      <c r="J199" s="93">
        <f>'BUKU PEMBANTU'!AA200</f>
        <v>0</v>
      </c>
      <c r="K199" s="93">
        <f>'BUKU PEMBANTU'!AD200</f>
        <v>0</v>
      </c>
      <c r="L199" s="98">
        <f>'BUKU PEMBANTU'!AG200</f>
        <v>0</v>
      </c>
      <c r="M199" s="93">
        <f>'BUKU PEMBANTU'!AJ200</f>
        <v>0</v>
      </c>
      <c r="N199" s="98">
        <f>'BUKU PEMBANTU'!AM200</f>
        <v>0</v>
      </c>
    </row>
    <row r="200" spans="1:14" ht="15.75" x14ac:dyDescent="0.25">
      <c r="A200" s="93">
        <v>199</v>
      </c>
      <c r="B200" s="113" t="str">
        <f>'DAFTAR KODE PERSEDIAAN'!B204</f>
        <v>Nama Barang199</v>
      </c>
      <c r="C200" s="96">
        <f>'BUKU PEMBANTU'!F201</f>
        <v>0</v>
      </c>
      <c r="D200" s="96">
        <f>'BUKU PEMBANTU'!I201</f>
        <v>0</v>
      </c>
      <c r="E200" s="96">
        <f>'BUKU PEMBANTU'!L201</f>
        <v>0</v>
      </c>
      <c r="F200" s="93">
        <f>'BUKU PEMBANTU'!O201</f>
        <v>0</v>
      </c>
      <c r="G200" s="93">
        <f>'BUKU PEMBANTU'!R201</f>
        <v>0</v>
      </c>
      <c r="H200" s="93">
        <f>'BUKU PEMBANTU'!U201</f>
        <v>0</v>
      </c>
      <c r="I200" s="93">
        <f>'BUKU PEMBANTU'!X201</f>
        <v>0</v>
      </c>
      <c r="J200" s="93">
        <f>'BUKU PEMBANTU'!AA201</f>
        <v>0</v>
      </c>
      <c r="K200" s="93">
        <f>'BUKU PEMBANTU'!AD201</f>
        <v>0</v>
      </c>
      <c r="L200" s="98">
        <f>'BUKU PEMBANTU'!AG201</f>
        <v>0</v>
      </c>
      <c r="M200" s="93">
        <f>'BUKU PEMBANTU'!AJ201</f>
        <v>0</v>
      </c>
      <c r="N200" s="98">
        <f>'BUKU PEMBANTU'!AM201</f>
        <v>0</v>
      </c>
    </row>
    <row r="201" spans="1:14" ht="15.75" x14ac:dyDescent="0.25">
      <c r="A201" s="93">
        <v>200</v>
      </c>
      <c r="B201" s="113" t="str">
        <f>'DAFTAR KODE PERSEDIAAN'!B205</f>
        <v>Nama Barang200</v>
      </c>
      <c r="C201" s="96">
        <f>'BUKU PEMBANTU'!F202</f>
        <v>0</v>
      </c>
      <c r="D201" s="96">
        <f>'BUKU PEMBANTU'!I202</f>
        <v>0</v>
      </c>
      <c r="E201" s="96">
        <f>'BUKU PEMBANTU'!L202</f>
        <v>0</v>
      </c>
      <c r="F201" s="93">
        <f>'BUKU PEMBANTU'!O202</f>
        <v>0</v>
      </c>
      <c r="G201" s="93">
        <f>'BUKU PEMBANTU'!R202</f>
        <v>0</v>
      </c>
      <c r="H201" s="93">
        <f>'BUKU PEMBANTU'!U202</f>
        <v>0</v>
      </c>
      <c r="I201" s="93">
        <f>'BUKU PEMBANTU'!X202</f>
        <v>0</v>
      </c>
      <c r="J201" s="93">
        <f>'BUKU PEMBANTU'!AA202</f>
        <v>0</v>
      </c>
      <c r="K201" s="93">
        <f>'BUKU PEMBANTU'!AD202</f>
        <v>0</v>
      </c>
      <c r="L201" s="98">
        <f>'BUKU PEMBANTU'!AG202</f>
        <v>0</v>
      </c>
      <c r="M201" s="93">
        <f>'BUKU PEMBANTU'!AJ202</f>
        <v>0</v>
      </c>
      <c r="N201" s="98">
        <f>'BUKU PEMBANTU'!AM202</f>
        <v>0</v>
      </c>
    </row>
  </sheetData>
  <pageMargins left="0.7" right="0.7" top="0.75" bottom="0.75" header="0.3" footer="0.3"/>
  <pageSetup orientation="portrait" horizontalDpi="4294967293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L64"/>
  <sheetViews>
    <sheetView view="pageBreakPreview" topLeftCell="A55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PERSEDIAAN'!B55</f>
        <v>Nama Barang50</v>
      </c>
    </row>
    <row r="9" spans="1:12" x14ac:dyDescent="0.2">
      <c r="A9" s="42" t="s">
        <v>7</v>
      </c>
      <c r="B9" s="42" t="s">
        <v>2</v>
      </c>
      <c r="C9" s="62" t="str">
        <f>'DAFTAR KODE PERSEDIAAN'!C55</f>
        <v>a50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AWAL'!D55</f>
        <v>0</v>
      </c>
      <c r="H16" s="143">
        <f>'INPUT SALDO AWAL'!E55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18:C18"/>
    <mergeCell ref="B16:C16"/>
    <mergeCell ref="B17:C17"/>
    <mergeCell ref="B20:C20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4" orientation="landscape" horizontalDpi="4294967293" r:id="rId1"/>
  <headerFooter>
    <oddHeader>&amp;R47</oddHead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L64"/>
  <sheetViews>
    <sheetView view="pageBreakPreview" topLeftCell="A34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PERSEDIAAN'!B56</f>
        <v>Nama Barang51</v>
      </c>
    </row>
    <row r="9" spans="1:12" x14ac:dyDescent="0.2">
      <c r="A9" s="42" t="s">
        <v>7</v>
      </c>
      <c r="B9" s="42" t="s">
        <v>2</v>
      </c>
      <c r="C9" s="62" t="str">
        <f>'DAFTAR KODE PERSEDIAAN'!C56</f>
        <v>a51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AWAL'!D56</f>
        <v>0</v>
      </c>
      <c r="H16" s="143">
        <f>'INPUT SALDO AWAL'!E56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20:C20"/>
    <mergeCell ref="B18:C18"/>
    <mergeCell ref="B16:C16"/>
    <mergeCell ref="B17:C17"/>
    <mergeCell ref="B19:C19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5" orientation="landscape" horizontalDpi="4294967293" r:id="rId1"/>
  <headerFooter>
    <oddHeader>&amp;R47</odd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L64"/>
  <sheetViews>
    <sheetView view="pageBreakPreview" topLeftCell="A34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PERSEDIAAN'!B57</f>
        <v>Nama Barang52</v>
      </c>
    </row>
    <row r="9" spans="1:12" x14ac:dyDescent="0.2">
      <c r="A9" s="42" t="s">
        <v>7</v>
      </c>
      <c r="B9" s="42" t="s">
        <v>2</v>
      </c>
      <c r="C9" s="62" t="str">
        <f>'DAFTAR KODE PERSEDIAAN'!C57</f>
        <v>a52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AWAL'!D57</f>
        <v>0</v>
      </c>
      <c r="H16" s="143">
        <f>'INPUT SALDO AWAL'!E57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16:C16"/>
    <mergeCell ref="B17:C17"/>
    <mergeCell ref="B18:C18"/>
    <mergeCell ref="B20:C20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2" orientation="landscape" horizontalDpi="4294967293" r:id="rId1"/>
  <headerFooter>
    <oddHeader>&amp;R47</odd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L64"/>
  <sheetViews>
    <sheetView view="pageBreakPreview" topLeftCell="A34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PERSEDIAAN'!B58</f>
        <v>Nama Barang53</v>
      </c>
    </row>
    <row r="9" spans="1:12" x14ac:dyDescent="0.2">
      <c r="A9" s="42" t="s">
        <v>7</v>
      </c>
      <c r="B9" s="42" t="s">
        <v>2</v>
      </c>
      <c r="C9" s="62" t="str">
        <f>'DAFTAR KODE PERSEDIAAN'!C58</f>
        <v>a53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AWAL'!D58</f>
        <v>0</v>
      </c>
      <c r="H16" s="143">
        <f>'INPUT SALDO AWAL'!E58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L64"/>
  <sheetViews>
    <sheetView view="pageBreakPreview" topLeftCell="A43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PERSEDIAAN'!B59</f>
        <v>Nama Barang54</v>
      </c>
    </row>
    <row r="9" spans="1:12" x14ac:dyDescent="0.2">
      <c r="A9" s="42" t="s">
        <v>7</v>
      </c>
      <c r="B9" s="42" t="s">
        <v>2</v>
      </c>
      <c r="C9" s="62" t="str">
        <f>'DAFTAR KODE PERSEDIAAN'!C59</f>
        <v>a54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AWAL'!D59</f>
        <v>0</v>
      </c>
      <c r="H16" s="143">
        <f>'INPUT SALDO AWAL'!E59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22:C22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50:C50"/>
    <mergeCell ref="B51:C51"/>
    <mergeCell ref="B52:C52"/>
    <mergeCell ref="B53:C53"/>
    <mergeCell ref="B44:C44"/>
    <mergeCell ref="B45:C45"/>
    <mergeCell ref="B47:C47"/>
    <mergeCell ref="B48:C48"/>
    <mergeCell ref="B49:C49"/>
    <mergeCell ref="B46:C46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1" orientation="landscape" horizontalDpi="4294967293" r:id="rId1"/>
  <headerFooter>
    <oddHeader>&amp;R47</oddHead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PERSEDIAAN'!B60</f>
        <v>Nama Barang55</v>
      </c>
    </row>
    <row r="9" spans="1:12" x14ac:dyDescent="0.2">
      <c r="A9" s="42" t="s">
        <v>7</v>
      </c>
      <c r="B9" s="42" t="s">
        <v>2</v>
      </c>
      <c r="C9" s="62" t="str">
        <f>'DAFTAR KODE PERSEDIAAN'!C60</f>
        <v>a55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AWAL'!D60</f>
        <v>0</v>
      </c>
      <c r="H16" s="143">
        <f>'INPUT SALDO AWAL'!E60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L64"/>
  <sheetViews>
    <sheetView view="pageBreakPreview" topLeftCell="A43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PERSEDIAAN'!B61</f>
        <v>Nama Barang56</v>
      </c>
    </row>
    <row r="9" spans="1:12" x14ac:dyDescent="0.2">
      <c r="A9" s="42" t="s">
        <v>7</v>
      </c>
      <c r="B9" s="42" t="s">
        <v>2</v>
      </c>
      <c r="C9" s="62" t="str">
        <f>'DAFTAR KODE PERSEDIAAN'!C61</f>
        <v>a56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AWAL'!D61</f>
        <v>0</v>
      </c>
      <c r="H16" s="143">
        <f>'INPUT SALDO AWAL'!E61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18:C18"/>
    <mergeCell ref="B16:C16"/>
    <mergeCell ref="B17:C17"/>
    <mergeCell ref="B20:C20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5" orientation="landscape" horizontalDpi="4294967293" r:id="rId1"/>
  <headerFooter>
    <oddHeader>&amp;R47</oddHead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L64"/>
  <sheetViews>
    <sheetView view="pageBreakPreview" topLeftCell="A43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PERSEDIAAN'!B62</f>
        <v>Nama Barang57</v>
      </c>
    </row>
    <row r="9" spans="1:12" x14ac:dyDescent="0.2">
      <c r="A9" s="42" t="s">
        <v>7</v>
      </c>
      <c r="B9" s="42" t="s">
        <v>2</v>
      </c>
      <c r="C9" s="62" t="str">
        <f>'DAFTAR KODE PERSEDIAAN'!C62</f>
        <v>a57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AWAL'!D62</f>
        <v>0</v>
      </c>
      <c r="H16" s="143">
        <f>'INPUT SALDO AWAL'!E62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6" orientation="landscape" horizontalDpi="4294967293" r:id="rId1"/>
  <headerFooter>
    <oddHeader>&amp;R47</oddHead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PERSEDIAAN'!B63</f>
        <v>Nama Barang58</v>
      </c>
    </row>
    <row r="9" spans="1:12" x14ac:dyDescent="0.2">
      <c r="A9" s="42" t="s">
        <v>7</v>
      </c>
      <c r="B9" s="42" t="s">
        <v>2</v>
      </c>
      <c r="C9" s="62" t="str">
        <f>'DAFTAR KODE PERSEDIAAN'!C63</f>
        <v>a58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AWAL'!D63</f>
        <v>0</v>
      </c>
      <c r="H16" s="143">
        <f>'INPUT SALDO AWAL'!E63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Normal="100" zoomScaleSheetLayoutView="10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PERSEDIAAN'!B64</f>
        <v>Nama Barang59</v>
      </c>
    </row>
    <row r="9" spans="1:12" x14ac:dyDescent="0.2">
      <c r="A9" s="42" t="s">
        <v>7</v>
      </c>
      <c r="B9" s="42" t="s">
        <v>2</v>
      </c>
      <c r="C9" s="62" t="str">
        <f>'DAFTAR KODE PERSEDIAAN'!C64</f>
        <v>a59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AWAL'!D64</f>
        <v>0</v>
      </c>
      <c r="H16" s="143">
        <f>'INPUT SALDO AWAL'!E64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206"/>
  <sheetViews>
    <sheetView view="pageBreakPreview" zoomScale="85" zoomScaleNormal="85" zoomScaleSheetLayoutView="85" workbookViewId="0">
      <pane ySplit="5" topLeftCell="A6" activePane="bottomLeft" state="frozen"/>
      <selection sqref="A1:S1"/>
      <selection pane="bottomLeft" activeCell="C22" sqref="C22"/>
    </sheetView>
  </sheetViews>
  <sheetFormatPr defaultRowHeight="12.75" x14ac:dyDescent="0.25"/>
  <cols>
    <col min="1" max="1" width="12.140625" style="161" customWidth="1"/>
    <col min="2" max="2" width="41" style="207" customWidth="1"/>
    <col min="3" max="3" width="27.5703125" style="77" customWidth="1"/>
    <col min="4" max="4" width="17.7109375" style="161" customWidth="1"/>
    <col min="5" max="6" width="17.7109375" style="139" customWidth="1"/>
    <col min="7" max="16384" width="9.140625" style="71"/>
  </cols>
  <sheetData>
    <row r="1" spans="1:6" ht="18" x14ac:dyDescent="0.25">
      <c r="A1" s="234" t="s">
        <v>492</v>
      </c>
      <c r="B1" s="234"/>
      <c r="C1" s="234"/>
      <c r="D1" s="234"/>
      <c r="E1" s="234"/>
      <c r="F1" s="234"/>
    </row>
    <row r="2" spans="1:6" ht="18" x14ac:dyDescent="0.25">
      <c r="A2" s="234" t="str">
        <f>'DATA UMUM'!D3</f>
        <v>SKPD 1</v>
      </c>
      <c r="B2" s="234"/>
      <c r="C2" s="234"/>
      <c r="D2" s="234"/>
      <c r="E2" s="234"/>
      <c r="F2" s="234"/>
    </row>
    <row r="4" spans="1:6" ht="21" customHeight="1" x14ac:dyDescent="0.25">
      <c r="A4" s="244" t="s">
        <v>50</v>
      </c>
      <c r="B4" s="244" t="s">
        <v>6</v>
      </c>
      <c r="C4" s="244" t="s">
        <v>7</v>
      </c>
      <c r="D4" s="245" t="s">
        <v>491</v>
      </c>
      <c r="E4" s="243" t="s">
        <v>490</v>
      </c>
      <c r="F4" s="243" t="s">
        <v>490</v>
      </c>
    </row>
    <row r="5" spans="1:6" ht="45" customHeight="1" x14ac:dyDescent="0.25">
      <c r="A5" s="244"/>
      <c r="B5" s="244"/>
      <c r="C5" s="244"/>
      <c r="D5" s="245"/>
      <c r="E5" s="243"/>
      <c r="F5" s="243"/>
    </row>
    <row r="6" spans="1:6" ht="18" customHeight="1" x14ac:dyDescent="0.25">
      <c r="A6" s="166">
        <v>1</v>
      </c>
      <c r="B6" s="212" t="str">
        <f>'DAFTAR KODE PERSEDIAAN'!B6</f>
        <v>a</v>
      </c>
      <c r="C6" s="213" t="str">
        <f>'DAFTAR KODE PERSEDIAAN'!C6</f>
        <v>a1</v>
      </c>
      <c r="D6" s="164"/>
      <c r="E6" s="165"/>
      <c r="F6" s="165">
        <f>E6*D6</f>
        <v>0</v>
      </c>
    </row>
    <row r="7" spans="1:6" ht="18" customHeight="1" x14ac:dyDescent="0.25">
      <c r="A7" s="164">
        <v>2</v>
      </c>
      <c r="B7" s="212" t="str">
        <f>'DAFTAR KODE PERSEDIAAN'!B7</f>
        <v>b</v>
      </c>
      <c r="C7" s="213" t="str">
        <f>'DAFTAR KODE PERSEDIAAN'!C7</f>
        <v>a2</v>
      </c>
      <c r="D7" s="164"/>
      <c r="E7" s="165"/>
      <c r="F7" s="165">
        <f t="shared" ref="F7:F70" si="0">E7*D7</f>
        <v>0</v>
      </c>
    </row>
    <row r="8" spans="1:6" ht="18" customHeight="1" x14ac:dyDescent="0.25">
      <c r="A8" s="164">
        <v>3</v>
      </c>
      <c r="B8" s="212" t="str">
        <f>'DAFTAR KODE PERSEDIAAN'!B8</f>
        <v>c</v>
      </c>
      <c r="C8" s="213" t="str">
        <f>'DAFTAR KODE PERSEDIAAN'!C8</f>
        <v>a3</v>
      </c>
      <c r="D8" s="164"/>
      <c r="E8" s="165"/>
      <c r="F8" s="165">
        <f t="shared" si="0"/>
        <v>0</v>
      </c>
    </row>
    <row r="9" spans="1:6" ht="18" customHeight="1" x14ac:dyDescent="0.25">
      <c r="A9" s="164">
        <v>4</v>
      </c>
      <c r="B9" s="212" t="str">
        <f>'DAFTAR KODE PERSEDIAAN'!B9</f>
        <v>Nama Barang4</v>
      </c>
      <c r="C9" s="213" t="str">
        <f>'DAFTAR KODE PERSEDIAAN'!C9</f>
        <v>a4</v>
      </c>
      <c r="D9" s="164"/>
      <c r="E9" s="165"/>
      <c r="F9" s="165">
        <f t="shared" si="0"/>
        <v>0</v>
      </c>
    </row>
    <row r="10" spans="1:6" ht="18" customHeight="1" x14ac:dyDescent="0.25">
      <c r="A10" s="164">
        <v>5</v>
      </c>
      <c r="B10" s="212" t="str">
        <f>'DAFTAR KODE PERSEDIAAN'!B10</f>
        <v>Nama Barang5</v>
      </c>
      <c r="C10" s="213" t="str">
        <f>'DAFTAR KODE PERSEDIAAN'!C10</f>
        <v>a5</v>
      </c>
      <c r="D10" s="164"/>
      <c r="E10" s="165"/>
      <c r="F10" s="165">
        <f t="shared" si="0"/>
        <v>0</v>
      </c>
    </row>
    <row r="11" spans="1:6" ht="18" customHeight="1" x14ac:dyDescent="0.25">
      <c r="A11" s="164">
        <v>6</v>
      </c>
      <c r="B11" s="212" t="str">
        <f>'DAFTAR KODE PERSEDIAAN'!B11</f>
        <v>Nama Barang6</v>
      </c>
      <c r="C11" s="213" t="str">
        <f>'DAFTAR KODE PERSEDIAAN'!C11</f>
        <v>a6</v>
      </c>
      <c r="D11" s="164"/>
      <c r="E11" s="165"/>
      <c r="F11" s="165">
        <f t="shared" si="0"/>
        <v>0</v>
      </c>
    </row>
    <row r="12" spans="1:6" ht="18" customHeight="1" x14ac:dyDescent="0.25">
      <c r="A12" s="164">
        <v>7</v>
      </c>
      <c r="B12" s="212" t="str">
        <f>'DAFTAR KODE PERSEDIAAN'!B12</f>
        <v>Nama Barang7</v>
      </c>
      <c r="C12" s="213" t="str">
        <f>'DAFTAR KODE PERSEDIAAN'!C12</f>
        <v>a7</v>
      </c>
      <c r="D12" s="164"/>
      <c r="E12" s="165"/>
      <c r="F12" s="165">
        <f t="shared" si="0"/>
        <v>0</v>
      </c>
    </row>
    <row r="13" spans="1:6" ht="18" customHeight="1" x14ac:dyDescent="0.25">
      <c r="A13" s="164">
        <v>8</v>
      </c>
      <c r="B13" s="212" t="str">
        <f>'DAFTAR KODE PERSEDIAAN'!B13</f>
        <v>Nama Barang8</v>
      </c>
      <c r="C13" s="213" t="str">
        <f>'DAFTAR KODE PERSEDIAAN'!C13</f>
        <v>a8</v>
      </c>
      <c r="D13" s="164"/>
      <c r="E13" s="165"/>
      <c r="F13" s="165">
        <f t="shared" si="0"/>
        <v>0</v>
      </c>
    </row>
    <row r="14" spans="1:6" ht="18" customHeight="1" x14ac:dyDescent="0.25">
      <c r="A14" s="164">
        <v>9</v>
      </c>
      <c r="B14" s="212" t="str">
        <f>'DAFTAR KODE PERSEDIAAN'!B14</f>
        <v>Nama Barang9</v>
      </c>
      <c r="C14" s="213" t="str">
        <f>'DAFTAR KODE PERSEDIAAN'!C14</f>
        <v>a9</v>
      </c>
      <c r="D14" s="164"/>
      <c r="E14" s="165"/>
      <c r="F14" s="165">
        <f t="shared" si="0"/>
        <v>0</v>
      </c>
    </row>
    <row r="15" spans="1:6" ht="18" customHeight="1" x14ac:dyDescent="0.25">
      <c r="A15" s="164">
        <v>10</v>
      </c>
      <c r="B15" s="212" t="str">
        <f>'DAFTAR KODE PERSEDIAAN'!B15</f>
        <v>Nama Barang10</v>
      </c>
      <c r="C15" s="213" t="str">
        <f>'DAFTAR KODE PERSEDIAAN'!C15</f>
        <v>a10</v>
      </c>
      <c r="D15" s="164"/>
      <c r="E15" s="165"/>
      <c r="F15" s="165">
        <f t="shared" si="0"/>
        <v>0</v>
      </c>
    </row>
    <row r="16" spans="1:6" ht="18" customHeight="1" x14ac:dyDescent="0.25">
      <c r="A16" s="164">
        <v>11</v>
      </c>
      <c r="B16" s="212" t="str">
        <f>'DAFTAR KODE PERSEDIAAN'!B16</f>
        <v>Nama Barang11</v>
      </c>
      <c r="C16" s="213" t="str">
        <f>'DAFTAR KODE PERSEDIAAN'!C16</f>
        <v>a11</v>
      </c>
      <c r="D16" s="164"/>
      <c r="E16" s="165"/>
      <c r="F16" s="165">
        <f t="shared" si="0"/>
        <v>0</v>
      </c>
    </row>
    <row r="17" spans="1:6" ht="18" customHeight="1" x14ac:dyDescent="0.25">
      <c r="A17" s="164">
        <v>12</v>
      </c>
      <c r="B17" s="212" t="str">
        <f>'DAFTAR KODE PERSEDIAAN'!B17</f>
        <v>Nama Barang12</v>
      </c>
      <c r="C17" s="213" t="str">
        <f>'DAFTAR KODE PERSEDIAAN'!C17</f>
        <v>a12</v>
      </c>
      <c r="D17" s="164"/>
      <c r="E17" s="165"/>
      <c r="F17" s="165">
        <f t="shared" si="0"/>
        <v>0</v>
      </c>
    </row>
    <row r="18" spans="1:6" ht="18" customHeight="1" x14ac:dyDescent="0.25">
      <c r="A18" s="164">
        <v>13</v>
      </c>
      <c r="B18" s="212" t="str">
        <f>'DAFTAR KODE PERSEDIAAN'!B18</f>
        <v>Nama Barang13</v>
      </c>
      <c r="C18" s="213" t="str">
        <f>'DAFTAR KODE PERSEDIAAN'!C18</f>
        <v>a13</v>
      </c>
      <c r="D18" s="164"/>
      <c r="E18" s="165"/>
      <c r="F18" s="165">
        <f t="shared" si="0"/>
        <v>0</v>
      </c>
    </row>
    <row r="19" spans="1:6" ht="18" customHeight="1" x14ac:dyDescent="0.25">
      <c r="A19" s="164">
        <v>14</v>
      </c>
      <c r="B19" s="212" t="str">
        <f>'DAFTAR KODE PERSEDIAAN'!B19</f>
        <v>Nama Barang14</v>
      </c>
      <c r="C19" s="213" t="str">
        <f>'DAFTAR KODE PERSEDIAAN'!C19</f>
        <v>a14</v>
      </c>
      <c r="D19" s="164"/>
      <c r="E19" s="165"/>
      <c r="F19" s="165">
        <f t="shared" si="0"/>
        <v>0</v>
      </c>
    </row>
    <row r="20" spans="1:6" ht="18" customHeight="1" x14ac:dyDescent="0.25">
      <c r="A20" s="164">
        <v>15</v>
      </c>
      <c r="B20" s="212" t="str">
        <f>'DAFTAR KODE PERSEDIAAN'!B20</f>
        <v>Nama Barang15</v>
      </c>
      <c r="C20" s="213" t="str">
        <f>'DAFTAR KODE PERSEDIAAN'!C20</f>
        <v>a15</v>
      </c>
      <c r="D20" s="164"/>
      <c r="E20" s="165"/>
      <c r="F20" s="165">
        <f t="shared" si="0"/>
        <v>0</v>
      </c>
    </row>
    <row r="21" spans="1:6" ht="18" customHeight="1" x14ac:dyDescent="0.25">
      <c r="A21" s="164">
        <v>16</v>
      </c>
      <c r="B21" s="212" t="str">
        <f>'DAFTAR KODE PERSEDIAAN'!B21</f>
        <v>Nama Barang16</v>
      </c>
      <c r="C21" s="213" t="str">
        <f>'DAFTAR KODE PERSEDIAAN'!C21</f>
        <v>a16</v>
      </c>
      <c r="D21" s="164"/>
      <c r="E21" s="165"/>
      <c r="F21" s="165">
        <f t="shared" si="0"/>
        <v>0</v>
      </c>
    </row>
    <row r="22" spans="1:6" ht="18" customHeight="1" x14ac:dyDescent="0.25">
      <c r="A22" s="164">
        <v>17</v>
      </c>
      <c r="B22" s="212" t="str">
        <f>'DAFTAR KODE PERSEDIAAN'!B22</f>
        <v>Nama Barang17</v>
      </c>
      <c r="C22" s="213" t="str">
        <f>'DAFTAR KODE PERSEDIAAN'!C22</f>
        <v>a17</v>
      </c>
      <c r="D22" s="164"/>
      <c r="E22" s="165"/>
      <c r="F22" s="165">
        <f t="shared" si="0"/>
        <v>0</v>
      </c>
    </row>
    <row r="23" spans="1:6" ht="18" customHeight="1" x14ac:dyDescent="0.25">
      <c r="A23" s="164">
        <v>18</v>
      </c>
      <c r="B23" s="212" t="str">
        <f>'DAFTAR KODE PERSEDIAAN'!B23</f>
        <v>Nama Barang18</v>
      </c>
      <c r="C23" s="213" t="str">
        <f>'DAFTAR KODE PERSEDIAAN'!C23</f>
        <v>a18</v>
      </c>
      <c r="D23" s="164"/>
      <c r="E23" s="165"/>
      <c r="F23" s="165">
        <f t="shared" si="0"/>
        <v>0</v>
      </c>
    </row>
    <row r="24" spans="1:6" ht="18" customHeight="1" x14ac:dyDescent="0.25">
      <c r="A24" s="164">
        <v>19</v>
      </c>
      <c r="B24" s="212" t="str">
        <f>'DAFTAR KODE PERSEDIAAN'!B24</f>
        <v>Nama Barang19</v>
      </c>
      <c r="C24" s="213" t="str">
        <f>'DAFTAR KODE PERSEDIAAN'!C24</f>
        <v>a19</v>
      </c>
      <c r="D24" s="164"/>
      <c r="E24" s="165"/>
      <c r="F24" s="165">
        <f t="shared" si="0"/>
        <v>0</v>
      </c>
    </row>
    <row r="25" spans="1:6" ht="18" customHeight="1" x14ac:dyDescent="0.25">
      <c r="A25" s="164">
        <v>20</v>
      </c>
      <c r="B25" s="212" t="str">
        <f>'DAFTAR KODE PERSEDIAAN'!B25</f>
        <v>Nama Barang20</v>
      </c>
      <c r="C25" s="213" t="str">
        <f>'DAFTAR KODE PERSEDIAAN'!C25</f>
        <v>a20</v>
      </c>
      <c r="D25" s="164"/>
      <c r="E25" s="165"/>
      <c r="F25" s="165">
        <f t="shared" si="0"/>
        <v>0</v>
      </c>
    </row>
    <row r="26" spans="1:6" ht="18" customHeight="1" x14ac:dyDescent="0.25">
      <c r="A26" s="164">
        <v>21</v>
      </c>
      <c r="B26" s="212" t="str">
        <f>'DAFTAR KODE PERSEDIAAN'!B26</f>
        <v>Nama Barang21</v>
      </c>
      <c r="C26" s="213" t="str">
        <f>'DAFTAR KODE PERSEDIAAN'!C26</f>
        <v>a21</v>
      </c>
      <c r="D26" s="164"/>
      <c r="E26" s="165"/>
      <c r="F26" s="165">
        <f t="shared" si="0"/>
        <v>0</v>
      </c>
    </row>
    <row r="27" spans="1:6" ht="18" customHeight="1" x14ac:dyDescent="0.25">
      <c r="A27" s="164">
        <v>22</v>
      </c>
      <c r="B27" s="212" t="str">
        <f>'DAFTAR KODE PERSEDIAAN'!B27</f>
        <v>Nama Barang22</v>
      </c>
      <c r="C27" s="213" t="str">
        <f>'DAFTAR KODE PERSEDIAAN'!C27</f>
        <v>a22</v>
      </c>
      <c r="D27" s="164"/>
      <c r="E27" s="165"/>
      <c r="F27" s="165">
        <f t="shared" si="0"/>
        <v>0</v>
      </c>
    </row>
    <row r="28" spans="1:6" ht="18" customHeight="1" x14ac:dyDescent="0.25">
      <c r="A28" s="164">
        <v>23</v>
      </c>
      <c r="B28" s="212" t="str">
        <f>'DAFTAR KODE PERSEDIAAN'!B28</f>
        <v>Nama Barang23</v>
      </c>
      <c r="C28" s="213" t="str">
        <f>'DAFTAR KODE PERSEDIAAN'!C28</f>
        <v>a23</v>
      </c>
      <c r="D28" s="164"/>
      <c r="E28" s="165"/>
      <c r="F28" s="165">
        <f t="shared" si="0"/>
        <v>0</v>
      </c>
    </row>
    <row r="29" spans="1:6" ht="18" customHeight="1" x14ac:dyDescent="0.25">
      <c r="A29" s="164">
        <v>24</v>
      </c>
      <c r="B29" s="212" t="str">
        <f>'DAFTAR KODE PERSEDIAAN'!B29</f>
        <v>Nama Barang24</v>
      </c>
      <c r="C29" s="213" t="str">
        <f>'DAFTAR KODE PERSEDIAAN'!C29</f>
        <v>a24</v>
      </c>
      <c r="D29" s="164"/>
      <c r="E29" s="165"/>
      <c r="F29" s="165">
        <f t="shared" si="0"/>
        <v>0</v>
      </c>
    </row>
    <row r="30" spans="1:6" ht="18" customHeight="1" x14ac:dyDescent="0.25">
      <c r="A30" s="164">
        <v>25</v>
      </c>
      <c r="B30" s="212" t="str">
        <f>'DAFTAR KODE PERSEDIAAN'!B30</f>
        <v>Nama Barang25</v>
      </c>
      <c r="C30" s="213" t="str">
        <f>'DAFTAR KODE PERSEDIAAN'!C30</f>
        <v>a25</v>
      </c>
      <c r="D30" s="164"/>
      <c r="E30" s="165"/>
      <c r="F30" s="165">
        <f t="shared" si="0"/>
        <v>0</v>
      </c>
    </row>
    <row r="31" spans="1:6" ht="18" customHeight="1" x14ac:dyDescent="0.25">
      <c r="A31" s="164">
        <v>26</v>
      </c>
      <c r="B31" s="212" t="str">
        <f>'DAFTAR KODE PERSEDIAAN'!B31</f>
        <v>Nama Barang26</v>
      </c>
      <c r="C31" s="213" t="str">
        <f>'DAFTAR KODE PERSEDIAAN'!C31</f>
        <v>a26</v>
      </c>
      <c r="D31" s="164"/>
      <c r="E31" s="165"/>
      <c r="F31" s="165">
        <f t="shared" si="0"/>
        <v>0</v>
      </c>
    </row>
    <row r="32" spans="1:6" ht="18" customHeight="1" x14ac:dyDescent="0.25">
      <c r="A32" s="164">
        <v>27</v>
      </c>
      <c r="B32" s="212" t="str">
        <f>'DAFTAR KODE PERSEDIAAN'!B32</f>
        <v>Nama Barang27</v>
      </c>
      <c r="C32" s="213" t="str">
        <f>'DAFTAR KODE PERSEDIAAN'!C32</f>
        <v>a27</v>
      </c>
      <c r="D32" s="164"/>
      <c r="E32" s="165"/>
      <c r="F32" s="165">
        <f t="shared" si="0"/>
        <v>0</v>
      </c>
    </row>
    <row r="33" spans="1:6" ht="18" customHeight="1" x14ac:dyDescent="0.25">
      <c r="A33" s="164">
        <v>28</v>
      </c>
      <c r="B33" s="212" t="str">
        <f>'DAFTAR KODE PERSEDIAAN'!B33</f>
        <v>Nama Barang28</v>
      </c>
      <c r="C33" s="213" t="str">
        <f>'DAFTAR KODE PERSEDIAAN'!C33</f>
        <v>a28</v>
      </c>
      <c r="D33" s="164"/>
      <c r="E33" s="165"/>
      <c r="F33" s="165">
        <f t="shared" si="0"/>
        <v>0</v>
      </c>
    </row>
    <row r="34" spans="1:6" ht="18" customHeight="1" x14ac:dyDescent="0.25">
      <c r="A34" s="164">
        <v>29</v>
      </c>
      <c r="B34" s="212" t="str">
        <f>'DAFTAR KODE PERSEDIAAN'!B34</f>
        <v>Nama Barang29</v>
      </c>
      <c r="C34" s="213" t="str">
        <f>'DAFTAR KODE PERSEDIAAN'!C34</f>
        <v>a29</v>
      </c>
      <c r="D34" s="164"/>
      <c r="E34" s="165"/>
      <c r="F34" s="165">
        <f t="shared" si="0"/>
        <v>0</v>
      </c>
    </row>
    <row r="35" spans="1:6" ht="18" customHeight="1" x14ac:dyDescent="0.25">
      <c r="A35" s="164">
        <v>30</v>
      </c>
      <c r="B35" s="212" t="str">
        <f>'DAFTAR KODE PERSEDIAAN'!B35</f>
        <v>Nama Barang30</v>
      </c>
      <c r="C35" s="213" t="str">
        <f>'DAFTAR KODE PERSEDIAAN'!C35</f>
        <v>a30</v>
      </c>
      <c r="D35" s="164"/>
      <c r="E35" s="165"/>
      <c r="F35" s="165">
        <f t="shared" si="0"/>
        <v>0</v>
      </c>
    </row>
    <row r="36" spans="1:6" ht="18" customHeight="1" x14ac:dyDescent="0.25">
      <c r="A36" s="164">
        <v>31</v>
      </c>
      <c r="B36" s="212" t="str">
        <f>'DAFTAR KODE PERSEDIAAN'!B36</f>
        <v>Nama Barang31</v>
      </c>
      <c r="C36" s="213" t="str">
        <f>'DAFTAR KODE PERSEDIAAN'!C36</f>
        <v>a31</v>
      </c>
      <c r="D36" s="164"/>
      <c r="E36" s="165"/>
      <c r="F36" s="165">
        <f t="shared" si="0"/>
        <v>0</v>
      </c>
    </row>
    <row r="37" spans="1:6" ht="18" customHeight="1" x14ac:dyDescent="0.25">
      <c r="A37" s="164">
        <v>32</v>
      </c>
      <c r="B37" s="212" t="str">
        <f>'DAFTAR KODE PERSEDIAAN'!B37</f>
        <v>Nama Barang32</v>
      </c>
      <c r="C37" s="213" t="str">
        <f>'DAFTAR KODE PERSEDIAAN'!C37</f>
        <v>a32</v>
      </c>
      <c r="D37" s="164"/>
      <c r="E37" s="165"/>
      <c r="F37" s="165">
        <f t="shared" si="0"/>
        <v>0</v>
      </c>
    </row>
    <row r="38" spans="1:6" ht="18" customHeight="1" x14ac:dyDescent="0.25">
      <c r="A38" s="164">
        <v>33</v>
      </c>
      <c r="B38" s="212" t="str">
        <f>'DAFTAR KODE PERSEDIAAN'!B38</f>
        <v>Nama Barang33</v>
      </c>
      <c r="C38" s="213" t="str">
        <f>'DAFTAR KODE PERSEDIAAN'!C38</f>
        <v>a33</v>
      </c>
      <c r="D38" s="164"/>
      <c r="E38" s="165"/>
      <c r="F38" s="165">
        <f t="shared" si="0"/>
        <v>0</v>
      </c>
    </row>
    <row r="39" spans="1:6" ht="18" customHeight="1" x14ac:dyDescent="0.25">
      <c r="A39" s="164">
        <v>34</v>
      </c>
      <c r="B39" s="212" t="str">
        <f>'DAFTAR KODE PERSEDIAAN'!B39</f>
        <v>Nama Barang34</v>
      </c>
      <c r="C39" s="213" t="str">
        <f>'DAFTAR KODE PERSEDIAAN'!C39</f>
        <v>a34</v>
      </c>
      <c r="D39" s="164"/>
      <c r="E39" s="165"/>
      <c r="F39" s="165">
        <f t="shared" si="0"/>
        <v>0</v>
      </c>
    </row>
    <row r="40" spans="1:6" ht="18" customHeight="1" x14ac:dyDescent="0.25">
      <c r="A40" s="164">
        <v>35</v>
      </c>
      <c r="B40" s="212" t="str">
        <f>'DAFTAR KODE PERSEDIAAN'!B40</f>
        <v>Nama Barang35</v>
      </c>
      <c r="C40" s="213" t="str">
        <f>'DAFTAR KODE PERSEDIAAN'!C40</f>
        <v>a35</v>
      </c>
      <c r="D40" s="164"/>
      <c r="E40" s="165"/>
      <c r="F40" s="165">
        <f t="shared" si="0"/>
        <v>0</v>
      </c>
    </row>
    <row r="41" spans="1:6" ht="18" customHeight="1" x14ac:dyDescent="0.25">
      <c r="A41" s="164">
        <v>36</v>
      </c>
      <c r="B41" s="212" t="str">
        <f>'DAFTAR KODE PERSEDIAAN'!B41</f>
        <v>Nama Barang36</v>
      </c>
      <c r="C41" s="213" t="str">
        <f>'DAFTAR KODE PERSEDIAAN'!C41</f>
        <v>a36</v>
      </c>
      <c r="D41" s="164"/>
      <c r="E41" s="165"/>
      <c r="F41" s="165">
        <f t="shared" si="0"/>
        <v>0</v>
      </c>
    </row>
    <row r="42" spans="1:6" ht="18" customHeight="1" x14ac:dyDescent="0.25">
      <c r="A42" s="164">
        <v>37</v>
      </c>
      <c r="B42" s="212" t="str">
        <f>'DAFTAR KODE PERSEDIAAN'!B42</f>
        <v>Nama Barang37</v>
      </c>
      <c r="C42" s="213" t="str">
        <f>'DAFTAR KODE PERSEDIAAN'!C42</f>
        <v>a37</v>
      </c>
      <c r="D42" s="164"/>
      <c r="E42" s="165"/>
      <c r="F42" s="165">
        <f t="shared" si="0"/>
        <v>0</v>
      </c>
    </row>
    <row r="43" spans="1:6" ht="18" customHeight="1" x14ac:dyDescent="0.25">
      <c r="A43" s="164">
        <v>38</v>
      </c>
      <c r="B43" s="212" t="str">
        <f>'DAFTAR KODE PERSEDIAAN'!B43</f>
        <v>Nama Barang38</v>
      </c>
      <c r="C43" s="213" t="str">
        <f>'DAFTAR KODE PERSEDIAAN'!C43</f>
        <v>a38</v>
      </c>
      <c r="D43" s="164"/>
      <c r="E43" s="165"/>
      <c r="F43" s="165">
        <f t="shared" si="0"/>
        <v>0</v>
      </c>
    </row>
    <row r="44" spans="1:6" ht="18" customHeight="1" x14ac:dyDescent="0.25">
      <c r="A44" s="164">
        <v>39</v>
      </c>
      <c r="B44" s="212" t="str">
        <f>'DAFTAR KODE PERSEDIAAN'!B44</f>
        <v>Nama Barang39</v>
      </c>
      <c r="C44" s="213" t="str">
        <f>'DAFTAR KODE PERSEDIAAN'!C44</f>
        <v>a39</v>
      </c>
      <c r="D44" s="164"/>
      <c r="E44" s="165"/>
      <c r="F44" s="165">
        <f t="shared" si="0"/>
        <v>0</v>
      </c>
    </row>
    <row r="45" spans="1:6" ht="18" customHeight="1" x14ac:dyDescent="0.25">
      <c r="A45" s="164">
        <v>40</v>
      </c>
      <c r="B45" s="212" t="str">
        <f>'DAFTAR KODE PERSEDIAAN'!B45</f>
        <v>Nama Barang40</v>
      </c>
      <c r="C45" s="213" t="str">
        <f>'DAFTAR KODE PERSEDIAAN'!C45</f>
        <v>a40</v>
      </c>
      <c r="D45" s="164"/>
      <c r="E45" s="165"/>
      <c r="F45" s="165">
        <f t="shared" si="0"/>
        <v>0</v>
      </c>
    </row>
    <row r="46" spans="1:6" ht="18" customHeight="1" x14ac:dyDescent="0.25">
      <c r="A46" s="164">
        <v>41</v>
      </c>
      <c r="B46" s="212" t="str">
        <f>'DAFTAR KODE PERSEDIAAN'!B46</f>
        <v>Nama Barang41</v>
      </c>
      <c r="C46" s="213" t="str">
        <f>'DAFTAR KODE PERSEDIAAN'!C46</f>
        <v>a41</v>
      </c>
      <c r="D46" s="164"/>
      <c r="E46" s="165"/>
      <c r="F46" s="165">
        <f t="shared" si="0"/>
        <v>0</v>
      </c>
    </row>
    <row r="47" spans="1:6" ht="18" customHeight="1" x14ac:dyDescent="0.25">
      <c r="A47" s="164">
        <v>42</v>
      </c>
      <c r="B47" s="212" t="str">
        <f>'DAFTAR KODE PERSEDIAAN'!B47</f>
        <v>Nama Barang42</v>
      </c>
      <c r="C47" s="213" t="str">
        <f>'DAFTAR KODE PERSEDIAAN'!C47</f>
        <v>a42</v>
      </c>
      <c r="D47" s="164"/>
      <c r="E47" s="165"/>
      <c r="F47" s="165">
        <f t="shared" si="0"/>
        <v>0</v>
      </c>
    </row>
    <row r="48" spans="1:6" ht="18" customHeight="1" x14ac:dyDescent="0.25">
      <c r="A48" s="164">
        <v>43</v>
      </c>
      <c r="B48" s="212" t="str">
        <f>'DAFTAR KODE PERSEDIAAN'!B48</f>
        <v>Nama Barang43</v>
      </c>
      <c r="C48" s="213" t="str">
        <f>'DAFTAR KODE PERSEDIAAN'!C48</f>
        <v>a43</v>
      </c>
      <c r="D48" s="164"/>
      <c r="E48" s="165"/>
      <c r="F48" s="165">
        <f t="shared" si="0"/>
        <v>0</v>
      </c>
    </row>
    <row r="49" spans="1:6" ht="18" customHeight="1" x14ac:dyDescent="0.25">
      <c r="A49" s="164">
        <v>44</v>
      </c>
      <c r="B49" s="212" t="str">
        <f>'DAFTAR KODE PERSEDIAAN'!B49</f>
        <v>Nama Barang44</v>
      </c>
      <c r="C49" s="213" t="str">
        <f>'DAFTAR KODE PERSEDIAAN'!C49</f>
        <v>a44</v>
      </c>
      <c r="D49" s="164"/>
      <c r="E49" s="165"/>
      <c r="F49" s="165">
        <f t="shared" si="0"/>
        <v>0</v>
      </c>
    </row>
    <row r="50" spans="1:6" ht="18" customHeight="1" x14ac:dyDescent="0.25">
      <c r="A50" s="164">
        <v>45</v>
      </c>
      <c r="B50" s="212" t="str">
        <f>'DAFTAR KODE PERSEDIAAN'!B50</f>
        <v>Nama Barang45</v>
      </c>
      <c r="C50" s="213" t="str">
        <f>'DAFTAR KODE PERSEDIAAN'!C50</f>
        <v>a45</v>
      </c>
      <c r="D50" s="164"/>
      <c r="E50" s="165"/>
      <c r="F50" s="165">
        <f t="shared" si="0"/>
        <v>0</v>
      </c>
    </row>
    <row r="51" spans="1:6" ht="18" customHeight="1" x14ac:dyDescent="0.25">
      <c r="A51" s="164">
        <v>46</v>
      </c>
      <c r="B51" s="212" t="str">
        <f>'DAFTAR KODE PERSEDIAAN'!B51</f>
        <v>Nama Barang46</v>
      </c>
      <c r="C51" s="213" t="str">
        <f>'DAFTAR KODE PERSEDIAAN'!C51</f>
        <v>a46</v>
      </c>
      <c r="D51" s="164"/>
      <c r="E51" s="165"/>
      <c r="F51" s="165">
        <f t="shared" si="0"/>
        <v>0</v>
      </c>
    </row>
    <row r="52" spans="1:6" ht="18" customHeight="1" x14ac:dyDescent="0.25">
      <c r="A52" s="164">
        <v>47</v>
      </c>
      <c r="B52" s="212" t="str">
        <f>'DAFTAR KODE PERSEDIAAN'!B52</f>
        <v>Nama Barang47</v>
      </c>
      <c r="C52" s="213" t="str">
        <f>'DAFTAR KODE PERSEDIAAN'!C52</f>
        <v>a47</v>
      </c>
      <c r="D52" s="164"/>
      <c r="E52" s="165"/>
      <c r="F52" s="165">
        <f t="shared" si="0"/>
        <v>0</v>
      </c>
    </row>
    <row r="53" spans="1:6" ht="18" customHeight="1" x14ac:dyDescent="0.25">
      <c r="A53" s="164">
        <v>48</v>
      </c>
      <c r="B53" s="212" t="str">
        <f>'DAFTAR KODE PERSEDIAAN'!B53</f>
        <v>Nama Barang48</v>
      </c>
      <c r="C53" s="213" t="str">
        <f>'DAFTAR KODE PERSEDIAAN'!C53</f>
        <v>a48</v>
      </c>
      <c r="D53" s="164"/>
      <c r="E53" s="165"/>
      <c r="F53" s="165">
        <f t="shared" si="0"/>
        <v>0</v>
      </c>
    </row>
    <row r="54" spans="1:6" ht="18" customHeight="1" x14ac:dyDescent="0.25">
      <c r="A54" s="164">
        <v>49</v>
      </c>
      <c r="B54" s="212" t="str">
        <f>'DAFTAR KODE PERSEDIAAN'!B54</f>
        <v>Nama Barang49</v>
      </c>
      <c r="C54" s="213" t="str">
        <f>'DAFTAR KODE PERSEDIAAN'!C54</f>
        <v>a49</v>
      </c>
      <c r="D54" s="164"/>
      <c r="E54" s="165"/>
      <c r="F54" s="165">
        <f t="shared" si="0"/>
        <v>0</v>
      </c>
    </row>
    <row r="55" spans="1:6" ht="18" customHeight="1" x14ac:dyDescent="0.25">
      <c r="A55" s="164">
        <v>50</v>
      </c>
      <c r="B55" s="212" t="str">
        <f>'DAFTAR KODE PERSEDIAAN'!B55</f>
        <v>Nama Barang50</v>
      </c>
      <c r="C55" s="213" t="str">
        <f>'DAFTAR KODE PERSEDIAAN'!C55</f>
        <v>a50</v>
      </c>
      <c r="D55" s="164"/>
      <c r="E55" s="165"/>
      <c r="F55" s="165">
        <f t="shared" si="0"/>
        <v>0</v>
      </c>
    </row>
    <row r="56" spans="1:6" ht="18" customHeight="1" x14ac:dyDescent="0.25">
      <c r="A56" s="164">
        <v>51</v>
      </c>
      <c r="B56" s="212" t="str">
        <f>'DAFTAR KODE PERSEDIAAN'!B56</f>
        <v>Nama Barang51</v>
      </c>
      <c r="C56" s="213" t="str">
        <f>'DAFTAR KODE PERSEDIAAN'!C56</f>
        <v>a51</v>
      </c>
      <c r="D56" s="164"/>
      <c r="E56" s="165"/>
      <c r="F56" s="165">
        <f t="shared" si="0"/>
        <v>0</v>
      </c>
    </row>
    <row r="57" spans="1:6" ht="18" customHeight="1" x14ac:dyDescent="0.25">
      <c r="A57" s="164">
        <v>52</v>
      </c>
      <c r="B57" s="212" t="str">
        <f>'DAFTAR KODE PERSEDIAAN'!B57</f>
        <v>Nama Barang52</v>
      </c>
      <c r="C57" s="213" t="str">
        <f>'DAFTAR KODE PERSEDIAAN'!C57</f>
        <v>a52</v>
      </c>
      <c r="D57" s="164"/>
      <c r="E57" s="165"/>
      <c r="F57" s="165">
        <f t="shared" si="0"/>
        <v>0</v>
      </c>
    </row>
    <row r="58" spans="1:6" ht="18" customHeight="1" x14ac:dyDescent="0.25">
      <c r="A58" s="164">
        <v>53</v>
      </c>
      <c r="B58" s="212" t="str">
        <f>'DAFTAR KODE PERSEDIAAN'!B58</f>
        <v>Nama Barang53</v>
      </c>
      <c r="C58" s="213" t="str">
        <f>'DAFTAR KODE PERSEDIAAN'!C58</f>
        <v>a53</v>
      </c>
      <c r="D58" s="164"/>
      <c r="E58" s="165"/>
      <c r="F58" s="165">
        <f t="shared" si="0"/>
        <v>0</v>
      </c>
    </row>
    <row r="59" spans="1:6" ht="18" customHeight="1" x14ac:dyDescent="0.25">
      <c r="A59" s="164">
        <v>54</v>
      </c>
      <c r="B59" s="212" t="str">
        <f>'DAFTAR KODE PERSEDIAAN'!B59</f>
        <v>Nama Barang54</v>
      </c>
      <c r="C59" s="213" t="str">
        <f>'DAFTAR KODE PERSEDIAAN'!C59</f>
        <v>a54</v>
      </c>
      <c r="D59" s="164"/>
      <c r="E59" s="165"/>
      <c r="F59" s="165">
        <f t="shared" si="0"/>
        <v>0</v>
      </c>
    </row>
    <row r="60" spans="1:6" ht="18" customHeight="1" x14ac:dyDescent="0.25">
      <c r="A60" s="164">
        <v>55</v>
      </c>
      <c r="B60" s="212" t="str">
        <f>'DAFTAR KODE PERSEDIAAN'!B60</f>
        <v>Nama Barang55</v>
      </c>
      <c r="C60" s="213" t="str">
        <f>'DAFTAR KODE PERSEDIAAN'!C60</f>
        <v>a55</v>
      </c>
      <c r="D60" s="164"/>
      <c r="E60" s="165"/>
      <c r="F60" s="165">
        <f t="shared" si="0"/>
        <v>0</v>
      </c>
    </row>
    <row r="61" spans="1:6" ht="18" customHeight="1" x14ac:dyDescent="0.25">
      <c r="A61" s="164">
        <v>56</v>
      </c>
      <c r="B61" s="212" t="str">
        <f>'DAFTAR KODE PERSEDIAAN'!B61</f>
        <v>Nama Barang56</v>
      </c>
      <c r="C61" s="213" t="str">
        <f>'DAFTAR KODE PERSEDIAAN'!C61</f>
        <v>a56</v>
      </c>
      <c r="D61" s="164"/>
      <c r="E61" s="165"/>
      <c r="F61" s="165">
        <f t="shared" si="0"/>
        <v>0</v>
      </c>
    </row>
    <row r="62" spans="1:6" ht="18" customHeight="1" x14ac:dyDescent="0.25">
      <c r="A62" s="164">
        <v>57</v>
      </c>
      <c r="B62" s="212" t="str">
        <f>'DAFTAR KODE PERSEDIAAN'!B62</f>
        <v>Nama Barang57</v>
      </c>
      <c r="C62" s="213" t="str">
        <f>'DAFTAR KODE PERSEDIAAN'!C62</f>
        <v>a57</v>
      </c>
      <c r="D62" s="164"/>
      <c r="E62" s="165"/>
      <c r="F62" s="165">
        <f t="shared" si="0"/>
        <v>0</v>
      </c>
    </row>
    <row r="63" spans="1:6" ht="18" customHeight="1" x14ac:dyDescent="0.25">
      <c r="A63" s="164">
        <v>58</v>
      </c>
      <c r="B63" s="212" t="str">
        <f>'DAFTAR KODE PERSEDIAAN'!B63</f>
        <v>Nama Barang58</v>
      </c>
      <c r="C63" s="213" t="str">
        <f>'DAFTAR KODE PERSEDIAAN'!C63</f>
        <v>a58</v>
      </c>
      <c r="D63" s="164"/>
      <c r="E63" s="165"/>
      <c r="F63" s="165">
        <f t="shared" si="0"/>
        <v>0</v>
      </c>
    </row>
    <row r="64" spans="1:6" ht="18" customHeight="1" x14ac:dyDescent="0.25">
      <c r="A64" s="164">
        <v>59</v>
      </c>
      <c r="B64" s="212" t="str">
        <f>'DAFTAR KODE PERSEDIAAN'!B64</f>
        <v>Nama Barang59</v>
      </c>
      <c r="C64" s="213" t="str">
        <f>'DAFTAR KODE PERSEDIAAN'!C64</f>
        <v>a59</v>
      </c>
      <c r="D64" s="164"/>
      <c r="E64" s="165"/>
      <c r="F64" s="165">
        <f t="shared" si="0"/>
        <v>0</v>
      </c>
    </row>
    <row r="65" spans="1:6" ht="18" customHeight="1" x14ac:dyDescent="0.25">
      <c r="A65" s="164">
        <v>60</v>
      </c>
      <c r="B65" s="212" t="str">
        <f>'DAFTAR KODE PERSEDIAAN'!B65</f>
        <v>Nama Barang60</v>
      </c>
      <c r="C65" s="213" t="str">
        <f>'DAFTAR KODE PERSEDIAAN'!C65</f>
        <v>a60</v>
      </c>
      <c r="D65" s="164"/>
      <c r="E65" s="165"/>
      <c r="F65" s="165">
        <f t="shared" si="0"/>
        <v>0</v>
      </c>
    </row>
    <row r="66" spans="1:6" ht="18" customHeight="1" x14ac:dyDescent="0.25">
      <c r="A66" s="164">
        <v>61</v>
      </c>
      <c r="B66" s="212" t="str">
        <f>'DAFTAR KODE PERSEDIAAN'!B66</f>
        <v>Nama Barang61</v>
      </c>
      <c r="C66" s="213" t="str">
        <f>'DAFTAR KODE PERSEDIAAN'!C66</f>
        <v>a61</v>
      </c>
      <c r="D66" s="164"/>
      <c r="E66" s="165"/>
      <c r="F66" s="165">
        <f t="shared" si="0"/>
        <v>0</v>
      </c>
    </row>
    <row r="67" spans="1:6" ht="18" customHeight="1" x14ac:dyDescent="0.25">
      <c r="A67" s="164">
        <v>62</v>
      </c>
      <c r="B67" s="212" t="str">
        <f>'DAFTAR KODE PERSEDIAAN'!B67</f>
        <v>Nama Barang62</v>
      </c>
      <c r="C67" s="213" t="str">
        <f>'DAFTAR KODE PERSEDIAAN'!C67</f>
        <v>a62</v>
      </c>
      <c r="D67" s="164"/>
      <c r="E67" s="165"/>
      <c r="F67" s="165">
        <f t="shared" si="0"/>
        <v>0</v>
      </c>
    </row>
    <row r="68" spans="1:6" ht="18" customHeight="1" x14ac:dyDescent="0.25">
      <c r="A68" s="164">
        <v>63</v>
      </c>
      <c r="B68" s="212" t="str">
        <f>'DAFTAR KODE PERSEDIAAN'!B68</f>
        <v>Nama Barang63</v>
      </c>
      <c r="C68" s="213" t="str">
        <f>'DAFTAR KODE PERSEDIAAN'!C68</f>
        <v>a63</v>
      </c>
      <c r="D68" s="164"/>
      <c r="E68" s="165"/>
      <c r="F68" s="165">
        <f t="shared" si="0"/>
        <v>0</v>
      </c>
    </row>
    <row r="69" spans="1:6" ht="18" customHeight="1" x14ac:dyDescent="0.25">
      <c r="A69" s="164">
        <v>64</v>
      </c>
      <c r="B69" s="212" t="str">
        <f>'DAFTAR KODE PERSEDIAAN'!B69</f>
        <v>Nama Barang64</v>
      </c>
      <c r="C69" s="213" t="str">
        <f>'DAFTAR KODE PERSEDIAAN'!C69</f>
        <v>a64</v>
      </c>
      <c r="D69" s="164"/>
      <c r="E69" s="165"/>
      <c r="F69" s="165">
        <f t="shared" si="0"/>
        <v>0</v>
      </c>
    </row>
    <row r="70" spans="1:6" ht="18" customHeight="1" x14ac:dyDescent="0.25">
      <c r="A70" s="164">
        <v>65</v>
      </c>
      <c r="B70" s="212" t="str">
        <f>'DAFTAR KODE PERSEDIAAN'!B70</f>
        <v>Nama Barang65</v>
      </c>
      <c r="C70" s="213" t="str">
        <f>'DAFTAR KODE PERSEDIAAN'!C70</f>
        <v>a65</v>
      </c>
      <c r="D70" s="164"/>
      <c r="E70" s="165"/>
      <c r="F70" s="165">
        <f t="shared" si="0"/>
        <v>0</v>
      </c>
    </row>
    <row r="71" spans="1:6" ht="18" customHeight="1" x14ac:dyDescent="0.25">
      <c r="A71" s="164">
        <v>66</v>
      </c>
      <c r="B71" s="212" t="str">
        <f>'DAFTAR KODE PERSEDIAAN'!B71</f>
        <v>Nama Barang66</v>
      </c>
      <c r="C71" s="213" t="str">
        <f>'DAFTAR KODE PERSEDIAAN'!C71</f>
        <v>a66</v>
      </c>
      <c r="D71" s="164"/>
      <c r="E71" s="165"/>
      <c r="F71" s="165">
        <f t="shared" ref="F71:F134" si="1">E71*D71</f>
        <v>0</v>
      </c>
    </row>
    <row r="72" spans="1:6" ht="18" customHeight="1" x14ac:dyDescent="0.25">
      <c r="A72" s="164">
        <v>67</v>
      </c>
      <c r="B72" s="212" t="str">
        <f>'DAFTAR KODE PERSEDIAAN'!B72</f>
        <v>Nama Barang67</v>
      </c>
      <c r="C72" s="213" t="str">
        <f>'DAFTAR KODE PERSEDIAAN'!C72</f>
        <v>a67</v>
      </c>
      <c r="D72" s="164"/>
      <c r="E72" s="165"/>
      <c r="F72" s="165">
        <f t="shared" si="1"/>
        <v>0</v>
      </c>
    </row>
    <row r="73" spans="1:6" ht="18" customHeight="1" x14ac:dyDescent="0.25">
      <c r="A73" s="164">
        <v>68</v>
      </c>
      <c r="B73" s="212" t="str">
        <f>'DAFTAR KODE PERSEDIAAN'!B73</f>
        <v>Nama Barang68</v>
      </c>
      <c r="C73" s="213" t="str">
        <f>'DAFTAR KODE PERSEDIAAN'!C73</f>
        <v>a68</v>
      </c>
      <c r="D73" s="164"/>
      <c r="E73" s="165"/>
      <c r="F73" s="165">
        <f t="shared" si="1"/>
        <v>0</v>
      </c>
    </row>
    <row r="74" spans="1:6" ht="18" customHeight="1" x14ac:dyDescent="0.25">
      <c r="A74" s="164">
        <v>69</v>
      </c>
      <c r="B74" s="212" t="str">
        <f>'DAFTAR KODE PERSEDIAAN'!B74</f>
        <v>Nama Barang69</v>
      </c>
      <c r="C74" s="213" t="str">
        <f>'DAFTAR KODE PERSEDIAAN'!C74</f>
        <v>a69</v>
      </c>
      <c r="D74" s="164"/>
      <c r="E74" s="165"/>
      <c r="F74" s="165">
        <f t="shared" si="1"/>
        <v>0</v>
      </c>
    </row>
    <row r="75" spans="1:6" ht="18" customHeight="1" x14ac:dyDescent="0.25">
      <c r="A75" s="164">
        <v>70</v>
      </c>
      <c r="B75" s="212" t="str">
        <f>'DAFTAR KODE PERSEDIAAN'!B75</f>
        <v>Nama Barang70</v>
      </c>
      <c r="C75" s="213" t="str">
        <f>'DAFTAR KODE PERSEDIAAN'!C75</f>
        <v>a70</v>
      </c>
      <c r="D75" s="164"/>
      <c r="E75" s="165"/>
      <c r="F75" s="165">
        <f t="shared" si="1"/>
        <v>0</v>
      </c>
    </row>
    <row r="76" spans="1:6" ht="18" customHeight="1" x14ac:dyDescent="0.25">
      <c r="A76" s="164">
        <v>71</v>
      </c>
      <c r="B76" s="212" t="str">
        <f>'DAFTAR KODE PERSEDIAAN'!B76</f>
        <v>Nama Barang71</v>
      </c>
      <c r="C76" s="213" t="str">
        <f>'DAFTAR KODE PERSEDIAAN'!C76</f>
        <v>a71</v>
      </c>
      <c r="D76" s="164"/>
      <c r="E76" s="165"/>
      <c r="F76" s="165">
        <f t="shared" si="1"/>
        <v>0</v>
      </c>
    </row>
    <row r="77" spans="1:6" ht="18" customHeight="1" x14ac:dyDescent="0.25">
      <c r="A77" s="164">
        <v>72</v>
      </c>
      <c r="B77" s="212" t="str">
        <f>'DAFTAR KODE PERSEDIAAN'!B77</f>
        <v>Nama Barang72</v>
      </c>
      <c r="C77" s="213" t="str">
        <f>'DAFTAR KODE PERSEDIAAN'!C77</f>
        <v>a72</v>
      </c>
      <c r="D77" s="164"/>
      <c r="E77" s="165"/>
      <c r="F77" s="165">
        <f t="shared" si="1"/>
        <v>0</v>
      </c>
    </row>
    <row r="78" spans="1:6" ht="18" customHeight="1" x14ac:dyDescent="0.25">
      <c r="A78" s="164">
        <v>73</v>
      </c>
      <c r="B78" s="212" t="str">
        <f>'DAFTAR KODE PERSEDIAAN'!B78</f>
        <v>Nama Barang73</v>
      </c>
      <c r="C78" s="213" t="str">
        <f>'DAFTAR KODE PERSEDIAAN'!C78</f>
        <v>a73</v>
      </c>
      <c r="D78" s="164"/>
      <c r="E78" s="165"/>
      <c r="F78" s="165">
        <f t="shared" si="1"/>
        <v>0</v>
      </c>
    </row>
    <row r="79" spans="1:6" ht="18" customHeight="1" x14ac:dyDescent="0.25">
      <c r="A79" s="164">
        <v>74</v>
      </c>
      <c r="B79" s="212" t="str">
        <f>'DAFTAR KODE PERSEDIAAN'!B79</f>
        <v>Nama Barang74</v>
      </c>
      <c r="C79" s="213" t="str">
        <f>'DAFTAR KODE PERSEDIAAN'!C79</f>
        <v>a74</v>
      </c>
      <c r="D79" s="164"/>
      <c r="E79" s="165"/>
      <c r="F79" s="165">
        <f t="shared" si="1"/>
        <v>0</v>
      </c>
    </row>
    <row r="80" spans="1:6" ht="18" customHeight="1" x14ac:dyDescent="0.25">
      <c r="A80" s="164">
        <v>75</v>
      </c>
      <c r="B80" s="212" t="str">
        <f>'DAFTAR KODE PERSEDIAAN'!B80</f>
        <v>Nama Barang75</v>
      </c>
      <c r="C80" s="213" t="str">
        <f>'DAFTAR KODE PERSEDIAAN'!C80</f>
        <v>a75</v>
      </c>
      <c r="D80" s="164"/>
      <c r="E80" s="165"/>
      <c r="F80" s="165">
        <f t="shared" si="1"/>
        <v>0</v>
      </c>
    </row>
    <row r="81" spans="1:6" ht="18" customHeight="1" x14ac:dyDescent="0.25">
      <c r="A81" s="164">
        <v>76</v>
      </c>
      <c r="B81" s="212" t="str">
        <f>'DAFTAR KODE PERSEDIAAN'!B81</f>
        <v>Nama Barang76</v>
      </c>
      <c r="C81" s="213" t="str">
        <f>'DAFTAR KODE PERSEDIAAN'!C81</f>
        <v>a76</v>
      </c>
      <c r="D81" s="164"/>
      <c r="E81" s="165"/>
      <c r="F81" s="165">
        <f t="shared" si="1"/>
        <v>0</v>
      </c>
    </row>
    <row r="82" spans="1:6" ht="18" customHeight="1" x14ac:dyDescent="0.25">
      <c r="A82" s="164">
        <v>77</v>
      </c>
      <c r="B82" s="212" t="str">
        <f>'DAFTAR KODE PERSEDIAAN'!B82</f>
        <v>Nama Barang77</v>
      </c>
      <c r="C82" s="213" t="str">
        <f>'DAFTAR KODE PERSEDIAAN'!C82</f>
        <v>a77</v>
      </c>
      <c r="D82" s="164"/>
      <c r="E82" s="165"/>
      <c r="F82" s="165">
        <f t="shared" si="1"/>
        <v>0</v>
      </c>
    </row>
    <row r="83" spans="1:6" ht="18" customHeight="1" x14ac:dyDescent="0.25">
      <c r="A83" s="164">
        <v>78</v>
      </c>
      <c r="B83" s="212" t="str">
        <f>'DAFTAR KODE PERSEDIAAN'!B83</f>
        <v>Nama Barang78</v>
      </c>
      <c r="C83" s="213" t="str">
        <f>'DAFTAR KODE PERSEDIAAN'!C83</f>
        <v>a78</v>
      </c>
      <c r="D83" s="164"/>
      <c r="E83" s="165"/>
      <c r="F83" s="165">
        <f t="shared" si="1"/>
        <v>0</v>
      </c>
    </row>
    <row r="84" spans="1:6" ht="18" customHeight="1" x14ac:dyDescent="0.25">
      <c r="A84" s="164">
        <v>79</v>
      </c>
      <c r="B84" s="212" t="str">
        <f>'DAFTAR KODE PERSEDIAAN'!B84</f>
        <v>Nama Barang79</v>
      </c>
      <c r="C84" s="213" t="str">
        <f>'DAFTAR KODE PERSEDIAAN'!C84</f>
        <v>a79</v>
      </c>
      <c r="D84" s="164"/>
      <c r="E84" s="165"/>
      <c r="F84" s="165">
        <f t="shared" si="1"/>
        <v>0</v>
      </c>
    </row>
    <row r="85" spans="1:6" ht="18" customHeight="1" x14ac:dyDescent="0.25">
      <c r="A85" s="164">
        <v>80</v>
      </c>
      <c r="B85" s="212" t="str">
        <f>'DAFTAR KODE PERSEDIAAN'!B85</f>
        <v>Nama Barang80</v>
      </c>
      <c r="C85" s="213" t="str">
        <f>'DAFTAR KODE PERSEDIAAN'!C85</f>
        <v>a80</v>
      </c>
      <c r="D85" s="164"/>
      <c r="E85" s="165"/>
      <c r="F85" s="165">
        <f t="shared" si="1"/>
        <v>0</v>
      </c>
    </row>
    <row r="86" spans="1:6" ht="18" customHeight="1" x14ac:dyDescent="0.25">
      <c r="A86" s="164">
        <v>81</v>
      </c>
      <c r="B86" s="212" t="str">
        <f>'DAFTAR KODE PERSEDIAAN'!B86</f>
        <v>Nama Barang81</v>
      </c>
      <c r="C86" s="213" t="str">
        <f>'DAFTAR KODE PERSEDIAAN'!C86</f>
        <v>a81</v>
      </c>
      <c r="D86" s="164"/>
      <c r="E86" s="165"/>
      <c r="F86" s="165">
        <f t="shared" si="1"/>
        <v>0</v>
      </c>
    </row>
    <row r="87" spans="1:6" ht="18" customHeight="1" x14ac:dyDescent="0.25">
      <c r="A87" s="164">
        <v>82</v>
      </c>
      <c r="B87" s="212" t="str">
        <f>'DAFTAR KODE PERSEDIAAN'!B87</f>
        <v>Nama Barang82</v>
      </c>
      <c r="C87" s="213" t="str">
        <f>'DAFTAR KODE PERSEDIAAN'!C87</f>
        <v>a82</v>
      </c>
      <c r="D87" s="164"/>
      <c r="E87" s="165"/>
      <c r="F87" s="165">
        <f t="shared" si="1"/>
        <v>0</v>
      </c>
    </row>
    <row r="88" spans="1:6" ht="18" customHeight="1" x14ac:dyDescent="0.25">
      <c r="A88" s="164">
        <v>83</v>
      </c>
      <c r="B88" s="212" t="str">
        <f>'DAFTAR KODE PERSEDIAAN'!B88</f>
        <v>Nama Barang83</v>
      </c>
      <c r="C88" s="213" t="str">
        <f>'DAFTAR KODE PERSEDIAAN'!C88</f>
        <v>a83</v>
      </c>
      <c r="D88" s="164"/>
      <c r="E88" s="165"/>
      <c r="F88" s="165">
        <f t="shared" si="1"/>
        <v>0</v>
      </c>
    </row>
    <row r="89" spans="1:6" ht="18" customHeight="1" x14ac:dyDescent="0.25">
      <c r="A89" s="164">
        <v>84</v>
      </c>
      <c r="B89" s="212" t="str">
        <f>'DAFTAR KODE PERSEDIAAN'!B89</f>
        <v>Nama Barang84</v>
      </c>
      <c r="C89" s="213" t="str">
        <f>'DAFTAR KODE PERSEDIAAN'!C89</f>
        <v>a84</v>
      </c>
      <c r="D89" s="164"/>
      <c r="E89" s="165"/>
      <c r="F89" s="165">
        <f t="shared" si="1"/>
        <v>0</v>
      </c>
    </row>
    <row r="90" spans="1:6" ht="18" customHeight="1" x14ac:dyDescent="0.25">
      <c r="A90" s="164">
        <v>85</v>
      </c>
      <c r="B90" s="212" t="str">
        <f>'DAFTAR KODE PERSEDIAAN'!B90</f>
        <v>Nama Barang85</v>
      </c>
      <c r="C90" s="213" t="str">
        <f>'DAFTAR KODE PERSEDIAAN'!C90</f>
        <v>a85</v>
      </c>
      <c r="D90" s="164"/>
      <c r="E90" s="165"/>
      <c r="F90" s="165">
        <f t="shared" si="1"/>
        <v>0</v>
      </c>
    </row>
    <row r="91" spans="1:6" ht="18" customHeight="1" x14ac:dyDescent="0.25">
      <c r="A91" s="164">
        <v>86</v>
      </c>
      <c r="B91" s="212" t="str">
        <f>'DAFTAR KODE PERSEDIAAN'!B91</f>
        <v>Nama Barang86</v>
      </c>
      <c r="C91" s="213" t="str">
        <f>'DAFTAR KODE PERSEDIAAN'!C91</f>
        <v>a86</v>
      </c>
      <c r="D91" s="164"/>
      <c r="E91" s="165"/>
      <c r="F91" s="165">
        <f t="shared" si="1"/>
        <v>0</v>
      </c>
    </row>
    <row r="92" spans="1:6" ht="18" customHeight="1" x14ac:dyDescent="0.25">
      <c r="A92" s="164">
        <v>87</v>
      </c>
      <c r="B92" s="212" t="str">
        <f>'DAFTAR KODE PERSEDIAAN'!B92</f>
        <v>Nama Barang87</v>
      </c>
      <c r="C92" s="213" t="str">
        <f>'DAFTAR KODE PERSEDIAAN'!C92</f>
        <v>a87</v>
      </c>
      <c r="D92" s="164"/>
      <c r="E92" s="165"/>
      <c r="F92" s="165">
        <f t="shared" si="1"/>
        <v>0</v>
      </c>
    </row>
    <row r="93" spans="1:6" ht="18" customHeight="1" x14ac:dyDescent="0.25">
      <c r="A93" s="164">
        <v>88</v>
      </c>
      <c r="B93" s="212" t="str">
        <f>'DAFTAR KODE PERSEDIAAN'!B93</f>
        <v>Nama Barang88</v>
      </c>
      <c r="C93" s="213" t="str">
        <f>'DAFTAR KODE PERSEDIAAN'!C93</f>
        <v>a88</v>
      </c>
      <c r="D93" s="164"/>
      <c r="E93" s="165"/>
      <c r="F93" s="165">
        <f t="shared" si="1"/>
        <v>0</v>
      </c>
    </row>
    <row r="94" spans="1:6" ht="18" customHeight="1" x14ac:dyDescent="0.25">
      <c r="A94" s="164">
        <v>89</v>
      </c>
      <c r="B94" s="212" t="str">
        <f>'DAFTAR KODE PERSEDIAAN'!B94</f>
        <v>Nama Barang89</v>
      </c>
      <c r="C94" s="213" t="str">
        <f>'DAFTAR KODE PERSEDIAAN'!C94</f>
        <v>a89</v>
      </c>
      <c r="D94" s="164"/>
      <c r="E94" s="165"/>
      <c r="F94" s="165">
        <f t="shared" si="1"/>
        <v>0</v>
      </c>
    </row>
    <row r="95" spans="1:6" ht="18" customHeight="1" x14ac:dyDescent="0.25">
      <c r="A95" s="164">
        <v>90</v>
      </c>
      <c r="B95" s="212" t="str">
        <f>'DAFTAR KODE PERSEDIAAN'!B95</f>
        <v>Nama Barang90</v>
      </c>
      <c r="C95" s="213" t="str">
        <f>'DAFTAR KODE PERSEDIAAN'!C95</f>
        <v>a90</v>
      </c>
      <c r="D95" s="164"/>
      <c r="E95" s="165"/>
      <c r="F95" s="165">
        <f t="shared" si="1"/>
        <v>0</v>
      </c>
    </row>
    <row r="96" spans="1:6" ht="18" customHeight="1" x14ac:dyDescent="0.25">
      <c r="A96" s="164">
        <v>91</v>
      </c>
      <c r="B96" s="212" t="str">
        <f>'DAFTAR KODE PERSEDIAAN'!B96</f>
        <v>Nama Barang91</v>
      </c>
      <c r="C96" s="213" t="str">
        <f>'DAFTAR KODE PERSEDIAAN'!C96</f>
        <v>a91</v>
      </c>
      <c r="D96" s="164"/>
      <c r="E96" s="165"/>
      <c r="F96" s="165">
        <f t="shared" si="1"/>
        <v>0</v>
      </c>
    </row>
    <row r="97" spans="1:6" ht="18" customHeight="1" x14ac:dyDescent="0.25">
      <c r="A97" s="164">
        <v>92</v>
      </c>
      <c r="B97" s="212" t="str">
        <f>'DAFTAR KODE PERSEDIAAN'!B97</f>
        <v>Nama Barang92</v>
      </c>
      <c r="C97" s="213" t="str">
        <f>'DAFTAR KODE PERSEDIAAN'!C97</f>
        <v>a92</v>
      </c>
      <c r="D97" s="164"/>
      <c r="E97" s="165"/>
      <c r="F97" s="165">
        <f t="shared" si="1"/>
        <v>0</v>
      </c>
    </row>
    <row r="98" spans="1:6" ht="18" customHeight="1" x14ac:dyDescent="0.25">
      <c r="A98" s="164">
        <v>93</v>
      </c>
      <c r="B98" s="212" t="str">
        <f>'DAFTAR KODE PERSEDIAAN'!B98</f>
        <v>Nama Barang93</v>
      </c>
      <c r="C98" s="213" t="str">
        <f>'DAFTAR KODE PERSEDIAAN'!C98</f>
        <v>a93</v>
      </c>
      <c r="D98" s="164"/>
      <c r="E98" s="165"/>
      <c r="F98" s="165">
        <f t="shared" si="1"/>
        <v>0</v>
      </c>
    </row>
    <row r="99" spans="1:6" ht="18" customHeight="1" x14ac:dyDescent="0.25">
      <c r="A99" s="164">
        <v>94</v>
      </c>
      <c r="B99" s="212" t="str">
        <f>'DAFTAR KODE PERSEDIAAN'!B99</f>
        <v>Nama Barang94</v>
      </c>
      <c r="C99" s="213" t="str">
        <f>'DAFTAR KODE PERSEDIAAN'!C99</f>
        <v>a94</v>
      </c>
      <c r="D99" s="164"/>
      <c r="E99" s="165"/>
      <c r="F99" s="165">
        <f t="shared" si="1"/>
        <v>0</v>
      </c>
    </row>
    <row r="100" spans="1:6" ht="18" customHeight="1" x14ac:dyDescent="0.25">
      <c r="A100" s="164">
        <v>95</v>
      </c>
      <c r="B100" s="212" t="str">
        <f>'DAFTAR KODE PERSEDIAAN'!B100</f>
        <v>Nama Barang95</v>
      </c>
      <c r="C100" s="213" t="str">
        <f>'DAFTAR KODE PERSEDIAAN'!C100</f>
        <v>a95</v>
      </c>
      <c r="D100" s="164"/>
      <c r="E100" s="165"/>
      <c r="F100" s="165">
        <f t="shared" si="1"/>
        <v>0</v>
      </c>
    </row>
    <row r="101" spans="1:6" ht="18" customHeight="1" x14ac:dyDescent="0.25">
      <c r="A101" s="164">
        <v>96</v>
      </c>
      <c r="B101" s="212" t="str">
        <f>'DAFTAR KODE PERSEDIAAN'!B101</f>
        <v>Nama Barang96</v>
      </c>
      <c r="C101" s="213" t="str">
        <f>'DAFTAR KODE PERSEDIAAN'!C101</f>
        <v>a96</v>
      </c>
      <c r="D101" s="164"/>
      <c r="E101" s="165"/>
      <c r="F101" s="165">
        <f t="shared" si="1"/>
        <v>0</v>
      </c>
    </row>
    <row r="102" spans="1:6" ht="18" customHeight="1" x14ac:dyDescent="0.25">
      <c r="A102" s="164">
        <v>97</v>
      </c>
      <c r="B102" s="212" t="str">
        <f>'DAFTAR KODE PERSEDIAAN'!B102</f>
        <v>Nama Barang97</v>
      </c>
      <c r="C102" s="213" t="str">
        <f>'DAFTAR KODE PERSEDIAAN'!C102</f>
        <v>a97</v>
      </c>
      <c r="D102" s="164"/>
      <c r="E102" s="165"/>
      <c r="F102" s="165">
        <f t="shared" si="1"/>
        <v>0</v>
      </c>
    </row>
    <row r="103" spans="1:6" ht="18" customHeight="1" x14ac:dyDescent="0.25">
      <c r="A103" s="164">
        <v>98</v>
      </c>
      <c r="B103" s="212" t="str">
        <f>'DAFTAR KODE PERSEDIAAN'!B103</f>
        <v>Nama Barang98</v>
      </c>
      <c r="C103" s="213" t="str">
        <f>'DAFTAR KODE PERSEDIAAN'!C103</f>
        <v>a98</v>
      </c>
      <c r="D103" s="164"/>
      <c r="E103" s="165"/>
      <c r="F103" s="165">
        <f t="shared" si="1"/>
        <v>0</v>
      </c>
    </row>
    <row r="104" spans="1:6" ht="18" customHeight="1" x14ac:dyDescent="0.25">
      <c r="A104" s="164">
        <v>99</v>
      </c>
      <c r="B104" s="212" t="str">
        <f>'DAFTAR KODE PERSEDIAAN'!B104</f>
        <v>Nama Barang99</v>
      </c>
      <c r="C104" s="213" t="str">
        <f>'DAFTAR KODE PERSEDIAAN'!C104</f>
        <v>a99</v>
      </c>
      <c r="D104" s="164"/>
      <c r="E104" s="165"/>
      <c r="F104" s="165">
        <f t="shared" si="1"/>
        <v>0</v>
      </c>
    </row>
    <row r="105" spans="1:6" ht="18" customHeight="1" x14ac:dyDescent="0.25">
      <c r="A105" s="164">
        <v>100</v>
      </c>
      <c r="B105" s="212" t="str">
        <f>'DAFTAR KODE PERSEDIAAN'!B105</f>
        <v>Nama Barang100</v>
      </c>
      <c r="C105" s="213" t="str">
        <f>'DAFTAR KODE PERSEDIAAN'!C105</f>
        <v>a100</v>
      </c>
      <c r="D105" s="164"/>
      <c r="E105" s="165"/>
      <c r="F105" s="165">
        <f t="shared" si="1"/>
        <v>0</v>
      </c>
    </row>
    <row r="106" spans="1:6" ht="18" customHeight="1" x14ac:dyDescent="0.25">
      <c r="A106" s="164">
        <v>101</v>
      </c>
      <c r="B106" s="212" t="str">
        <f>'DAFTAR KODE PERSEDIAAN'!B106</f>
        <v>Nama Barang101</v>
      </c>
      <c r="C106" s="213" t="str">
        <f>'DAFTAR KODE PERSEDIAAN'!C106</f>
        <v>a101</v>
      </c>
      <c r="D106" s="164"/>
      <c r="E106" s="165"/>
      <c r="F106" s="165">
        <f t="shared" si="1"/>
        <v>0</v>
      </c>
    </row>
    <row r="107" spans="1:6" ht="18" customHeight="1" x14ac:dyDescent="0.25">
      <c r="A107" s="164">
        <v>102</v>
      </c>
      <c r="B107" s="212" t="str">
        <f>'DAFTAR KODE PERSEDIAAN'!B107</f>
        <v>Nama Barang102</v>
      </c>
      <c r="C107" s="213" t="str">
        <f>'DAFTAR KODE PERSEDIAAN'!C107</f>
        <v>a102</v>
      </c>
      <c r="D107" s="164"/>
      <c r="E107" s="165"/>
      <c r="F107" s="165">
        <f t="shared" si="1"/>
        <v>0</v>
      </c>
    </row>
    <row r="108" spans="1:6" ht="18" customHeight="1" x14ac:dyDescent="0.25">
      <c r="A108" s="164">
        <v>103</v>
      </c>
      <c r="B108" s="212" t="str">
        <f>'DAFTAR KODE PERSEDIAAN'!B108</f>
        <v>Nama Barang103</v>
      </c>
      <c r="C108" s="213" t="str">
        <f>'DAFTAR KODE PERSEDIAAN'!C108</f>
        <v>a103</v>
      </c>
      <c r="D108" s="164"/>
      <c r="E108" s="165"/>
      <c r="F108" s="165">
        <f t="shared" si="1"/>
        <v>0</v>
      </c>
    </row>
    <row r="109" spans="1:6" ht="18" customHeight="1" x14ac:dyDescent="0.25">
      <c r="A109" s="164">
        <v>104</v>
      </c>
      <c r="B109" s="212" t="str">
        <f>'DAFTAR KODE PERSEDIAAN'!B109</f>
        <v>Nama Barang104</v>
      </c>
      <c r="C109" s="213" t="str">
        <f>'DAFTAR KODE PERSEDIAAN'!C109</f>
        <v>a104</v>
      </c>
      <c r="D109" s="164"/>
      <c r="E109" s="165"/>
      <c r="F109" s="165">
        <f t="shared" si="1"/>
        <v>0</v>
      </c>
    </row>
    <row r="110" spans="1:6" ht="18" customHeight="1" x14ac:dyDescent="0.25">
      <c r="A110" s="164">
        <v>105</v>
      </c>
      <c r="B110" s="212" t="str">
        <f>'DAFTAR KODE PERSEDIAAN'!B110</f>
        <v>Nama Barang105</v>
      </c>
      <c r="C110" s="213" t="str">
        <f>'DAFTAR KODE PERSEDIAAN'!C110</f>
        <v>a105</v>
      </c>
      <c r="D110" s="164"/>
      <c r="E110" s="165"/>
      <c r="F110" s="165">
        <f t="shared" si="1"/>
        <v>0</v>
      </c>
    </row>
    <row r="111" spans="1:6" ht="18" customHeight="1" x14ac:dyDescent="0.25">
      <c r="A111" s="164">
        <v>106</v>
      </c>
      <c r="B111" s="212" t="str">
        <f>'DAFTAR KODE PERSEDIAAN'!B111</f>
        <v>Nama Barang106</v>
      </c>
      <c r="C111" s="213" t="str">
        <f>'DAFTAR KODE PERSEDIAAN'!C111</f>
        <v>a106</v>
      </c>
      <c r="D111" s="164"/>
      <c r="E111" s="165"/>
      <c r="F111" s="165">
        <f t="shared" si="1"/>
        <v>0</v>
      </c>
    </row>
    <row r="112" spans="1:6" ht="18" customHeight="1" x14ac:dyDescent="0.25">
      <c r="A112" s="164">
        <v>107</v>
      </c>
      <c r="B112" s="212" t="str">
        <f>'DAFTAR KODE PERSEDIAAN'!B112</f>
        <v>Nama Barang107</v>
      </c>
      <c r="C112" s="213" t="str">
        <f>'DAFTAR KODE PERSEDIAAN'!C112</f>
        <v>a107</v>
      </c>
      <c r="D112" s="164"/>
      <c r="E112" s="165"/>
      <c r="F112" s="165">
        <f t="shared" si="1"/>
        <v>0</v>
      </c>
    </row>
    <row r="113" spans="1:6" ht="18" customHeight="1" x14ac:dyDescent="0.25">
      <c r="A113" s="164">
        <v>108</v>
      </c>
      <c r="B113" s="212" t="str">
        <f>'DAFTAR KODE PERSEDIAAN'!B113</f>
        <v>Nama Barang108</v>
      </c>
      <c r="C113" s="213" t="str">
        <f>'DAFTAR KODE PERSEDIAAN'!C113</f>
        <v>a108</v>
      </c>
      <c r="D113" s="164"/>
      <c r="E113" s="165"/>
      <c r="F113" s="165">
        <f t="shared" si="1"/>
        <v>0</v>
      </c>
    </row>
    <row r="114" spans="1:6" ht="18" customHeight="1" x14ac:dyDescent="0.25">
      <c r="A114" s="164">
        <v>109</v>
      </c>
      <c r="B114" s="212" t="str">
        <f>'DAFTAR KODE PERSEDIAAN'!B114</f>
        <v>Nama Barang109</v>
      </c>
      <c r="C114" s="213" t="str">
        <f>'DAFTAR KODE PERSEDIAAN'!C114</f>
        <v>a109</v>
      </c>
      <c r="D114" s="164"/>
      <c r="E114" s="165"/>
      <c r="F114" s="165">
        <f t="shared" si="1"/>
        <v>0</v>
      </c>
    </row>
    <row r="115" spans="1:6" ht="18" customHeight="1" x14ac:dyDescent="0.25">
      <c r="A115" s="164">
        <v>110</v>
      </c>
      <c r="B115" s="212" t="str">
        <f>'DAFTAR KODE PERSEDIAAN'!B115</f>
        <v>Nama Barang110</v>
      </c>
      <c r="C115" s="213" t="str">
        <f>'DAFTAR KODE PERSEDIAAN'!C115</f>
        <v>a110</v>
      </c>
      <c r="D115" s="164"/>
      <c r="E115" s="165"/>
      <c r="F115" s="165">
        <f t="shared" si="1"/>
        <v>0</v>
      </c>
    </row>
    <row r="116" spans="1:6" ht="18" customHeight="1" x14ac:dyDescent="0.25">
      <c r="A116" s="164">
        <v>111</v>
      </c>
      <c r="B116" s="212" t="str">
        <f>'DAFTAR KODE PERSEDIAAN'!B116</f>
        <v>Nama Barang111</v>
      </c>
      <c r="C116" s="213" t="str">
        <f>'DAFTAR KODE PERSEDIAAN'!C116</f>
        <v>a111</v>
      </c>
      <c r="D116" s="164"/>
      <c r="E116" s="165"/>
      <c r="F116" s="165">
        <f t="shared" si="1"/>
        <v>0</v>
      </c>
    </row>
    <row r="117" spans="1:6" ht="18" customHeight="1" x14ac:dyDescent="0.25">
      <c r="A117" s="164">
        <v>112</v>
      </c>
      <c r="B117" s="212" t="str">
        <f>'DAFTAR KODE PERSEDIAAN'!B117</f>
        <v>Nama Barang112</v>
      </c>
      <c r="C117" s="213" t="str">
        <f>'DAFTAR KODE PERSEDIAAN'!C117</f>
        <v>a112</v>
      </c>
      <c r="D117" s="164"/>
      <c r="E117" s="165"/>
      <c r="F117" s="165">
        <f t="shared" si="1"/>
        <v>0</v>
      </c>
    </row>
    <row r="118" spans="1:6" ht="18" customHeight="1" x14ac:dyDescent="0.25">
      <c r="A118" s="164">
        <v>113</v>
      </c>
      <c r="B118" s="212" t="str">
        <f>'DAFTAR KODE PERSEDIAAN'!B118</f>
        <v>Nama Barang113</v>
      </c>
      <c r="C118" s="213" t="str">
        <f>'DAFTAR KODE PERSEDIAAN'!C118</f>
        <v>a113</v>
      </c>
      <c r="D118" s="164"/>
      <c r="E118" s="165"/>
      <c r="F118" s="165">
        <f t="shared" si="1"/>
        <v>0</v>
      </c>
    </row>
    <row r="119" spans="1:6" ht="18" customHeight="1" x14ac:dyDescent="0.25">
      <c r="A119" s="164">
        <v>114</v>
      </c>
      <c r="B119" s="212" t="str">
        <f>'DAFTAR KODE PERSEDIAAN'!B119</f>
        <v>Nama Barang114</v>
      </c>
      <c r="C119" s="213" t="str">
        <f>'DAFTAR KODE PERSEDIAAN'!C119</f>
        <v>a114</v>
      </c>
      <c r="D119" s="164"/>
      <c r="E119" s="165"/>
      <c r="F119" s="165">
        <f t="shared" si="1"/>
        <v>0</v>
      </c>
    </row>
    <row r="120" spans="1:6" ht="18" customHeight="1" x14ac:dyDescent="0.25">
      <c r="A120" s="164">
        <v>115</v>
      </c>
      <c r="B120" s="212" t="str">
        <f>'DAFTAR KODE PERSEDIAAN'!B120</f>
        <v>Nama Barang115</v>
      </c>
      <c r="C120" s="213" t="str">
        <f>'DAFTAR KODE PERSEDIAAN'!C120</f>
        <v>a115</v>
      </c>
      <c r="D120" s="164"/>
      <c r="E120" s="165"/>
      <c r="F120" s="165">
        <f t="shared" si="1"/>
        <v>0</v>
      </c>
    </row>
    <row r="121" spans="1:6" ht="18" customHeight="1" x14ac:dyDescent="0.25">
      <c r="A121" s="164">
        <v>116</v>
      </c>
      <c r="B121" s="212" t="str">
        <f>'DAFTAR KODE PERSEDIAAN'!B121</f>
        <v>Nama Barang116</v>
      </c>
      <c r="C121" s="213" t="str">
        <f>'DAFTAR KODE PERSEDIAAN'!C121</f>
        <v>a116</v>
      </c>
      <c r="D121" s="164"/>
      <c r="E121" s="165"/>
      <c r="F121" s="165">
        <f t="shared" si="1"/>
        <v>0</v>
      </c>
    </row>
    <row r="122" spans="1:6" ht="18" customHeight="1" x14ac:dyDescent="0.25">
      <c r="A122" s="164">
        <v>117</v>
      </c>
      <c r="B122" s="212" t="str">
        <f>'DAFTAR KODE PERSEDIAAN'!B122</f>
        <v>Nama Barang117</v>
      </c>
      <c r="C122" s="213" t="str">
        <f>'DAFTAR KODE PERSEDIAAN'!C122</f>
        <v>a117</v>
      </c>
      <c r="D122" s="164"/>
      <c r="E122" s="165"/>
      <c r="F122" s="165">
        <f t="shared" si="1"/>
        <v>0</v>
      </c>
    </row>
    <row r="123" spans="1:6" ht="18" customHeight="1" x14ac:dyDescent="0.25">
      <c r="A123" s="164">
        <v>118</v>
      </c>
      <c r="B123" s="212" t="str">
        <f>'DAFTAR KODE PERSEDIAAN'!B123</f>
        <v>Nama Barang118</v>
      </c>
      <c r="C123" s="213" t="str">
        <f>'DAFTAR KODE PERSEDIAAN'!C123</f>
        <v>a118</v>
      </c>
      <c r="D123" s="164"/>
      <c r="E123" s="165"/>
      <c r="F123" s="165">
        <f t="shared" si="1"/>
        <v>0</v>
      </c>
    </row>
    <row r="124" spans="1:6" ht="18" customHeight="1" x14ac:dyDescent="0.25">
      <c r="A124" s="164">
        <v>119</v>
      </c>
      <c r="B124" s="212" t="str">
        <f>'DAFTAR KODE PERSEDIAAN'!B124</f>
        <v>Nama Barang119</v>
      </c>
      <c r="C124" s="213" t="str">
        <f>'DAFTAR KODE PERSEDIAAN'!C124</f>
        <v>a119</v>
      </c>
      <c r="D124" s="164"/>
      <c r="E124" s="165"/>
      <c r="F124" s="165">
        <f t="shared" si="1"/>
        <v>0</v>
      </c>
    </row>
    <row r="125" spans="1:6" ht="18" customHeight="1" x14ac:dyDescent="0.25">
      <c r="A125" s="164">
        <v>120</v>
      </c>
      <c r="B125" s="212" t="str">
        <f>'DAFTAR KODE PERSEDIAAN'!B125</f>
        <v>Nama Barang120</v>
      </c>
      <c r="C125" s="213" t="str">
        <f>'DAFTAR KODE PERSEDIAAN'!C125</f>
        <v>a120</v>
      </c>
      <c r="D125" s="164"/>
      <c r="E125" s="165"/>
      <c r="F125" s="165">
        <f t="shared" si="1"/>
        <v>0</v>
      </c>
    </row>
    <row r="126" spans="1:6" ht="18" customHeight="1" x14ac:dyDescent="0.25">
      <c r="A126" s="164">
        <v>121</v>
      </c>
      <c r="B126" s="212" t="str">
        <f>'DAFTAR KODE PERSEDIAAN'!B126</f>
        <v>Nama Barang121</v>
      </c>
      <c r="C126" s="213" t="str">
        <f>'DAFTAR KODE PERSEDIAAN'!C126</f>
        <v>a121</v>
      </c>
      <c r="D126" s="164"/>
      <c r="E126" s="165"/>
      <c r="F126" s="165">
        <f t="shared" si="1"/>
        <v>0</v>
      </c>
    </row>
    <row r="127" spans="1:6" ht="18" customHeight="1" x14ac:dyDescent="0.25">
      <c r="A127" s="164">
        <v>122</v>
      </c>
      <c r="B127" s="212" t="str">
        <f>'DAFTAR KODE PERSEDIAAN'!B127</f>
        <v>Nama Barang122</v>
      </c>
      <c r="C127" s="213" t="str">
        <f>'DAFTAR KODE PERSEDIAAN'!C127</f>
        <v>a122</v>
      </c>
      <c r="D127" s="164"/>
      <c r="E127" s="165"/>
      <c r="F127" s="165">
        <f t="shared" si="1"/>
        <v>0</v>
      </c>
    </row>
    <row r="128" spans="1:6" ht="18" customHeight="1" x14ac:dyDescent="0.25">
      <c r="A128" s="164">
        <v>123</v>
      </c>
      <c r="B128" s="212" t="str">
        <f>'DAFTAR KODE PERSEDIAAN'!B128</f>
        <v>Nama Barang123</v>
      </c>
      <c r="C128" s="213" t="str">
        <f>'DAFTAR KODE PERSEDIAAN'!C128</f>
        <v>a123</v>
      </c>
      <c r="D128" s="164"/>
      <c r="E128" s="165"/>
      <c r="F128" s="165">
        <f t="shared" si="1"/>
        <v>0</v>
      </c>
    </row>
    <row r="129" spans="1:6" ht="18" customHeight="1" x14ac:dyDescent="0.25">
      <c r="A129" s="164">
        <v>124</v>
      </c>
      <c r="B129" s="212" t="str">
        <f>'DAFTAR KODE PERSEDIAAN'!B129</f>
        <v>Nama Barang124</v>
      </c>
      <c r="C129" s="213" t="str">
        <f>'DAFTAR KODE PERSEDIAAN'!C129</f>
        <v>a124</v>
      </c>
      <c r="D129" s="164"/>
      <c r="E129" s="165"/>
      <c r="F129" s="165">
        <f t="shared" si="1"/>
        <v>0</v>
      </c>
    </row>
    <row r="130" spans="1:6" ht="18" customHeight="1" x14ac:dyDescent="0.25">
      <c r="A130" s="164">
        <v>125</v>
      </c>
      <c r="B130" s="212" t="str">
        <f>'DAFTAR KODE PERSEDIAAN'!B130</f>
        <v>Nama Barang125</v>
      </c>
      <c r="C130" s="213" t="str">
        <f>'DAFTAR KODE PERSEDIAAN'!C130</f>
        <v>a125</v>
      </c>
      <c r="D130" s="164"/>
      <c r="E130" s="165"/>
      <c r="F130" s="165">
        <f t="shared" si="1"/>
        <v>0</v>
      </c>
    </row>
    <row r="131" spans="1:6" ht="18" customHeight="1" x14ac:dyDescent="0.25">
      <c r="A131" s="164">
        <v>126</v>
      </c>
      <c r="B131" s="212" t="str">
        <f>'DAFTAR KODE PERSEDIAAN'!B131</f>
        <v>Nama Barang126</v>
      </c>
      <c r="C131" s="213" t="str">
        <f>'DAFTAR KODE PERSEDIAAN'!C131</f>
        <v>a126</v>
      </c>
      <c r="D131" s="164"/>
      <c r="E131" s="165"/>
      <c r="F131" s="165">
        <f t="shared" si="1"/>
        <v>0</v>
      </c>
    </row>
    <row r="132" spans="1:6" ht="18" customHeight="1" x14ac:dyDescent="0.25">
      <c r="A132" s="164">
        <v>127</v>
      </c>
      <c r="B132" s="212" t="str">
        <f>'DAFTAR KODE PERSEDIAAN'!B132</f>
        <v>Nama Barang127</v>
      </c>
      <c r="C132" s="213" t="str">
        <f>'DAFTAR KODE PERSEDIAAN'!C132</f>
        <v>a127</v>
      </c>
      <c r="D132" s="164"/>
      <c r="E132" s="165"/>
      <c r="F132" s="165">
        <f t="shared" si="1"/>
        <v>0</v>
      </c>
    </row>
    <row r="133" spans="1:6" ht="18" customHeight="1" x14ac:dyDescent="0.25">
      <c r="A133" s="164">
        <v>128</v>
      </c>
      <c r="B133" s="212" t="str">
        <f>'DAFTAR KODE PERSEDIAAN'!B133</f>
        <v>Nama Barang128</v>
      </c>
      <c r="C133" s="213" t="str">
        <f>'DAFTAR KODE PERSEDIAAN'!C133</f>
        <v>a128</v>
      </c>
      <c r="D133" s="164"/>
      <c r="E133" s="165"/>
      <c r="F133" s="165">
        <f t="shared" si="1"/>
        <v>0</v>
      </c>
    </row>
    <row r="134" spans="1:6" ht="18" customHeight="1" x14ac:dyDescent="0.25">
      <c r="A134" s="164">
        <v>129</v>
      </c>
      <c r="B134" s="212" t="str">
        <f>'DAFTAR KODE PERSEDIAAN'!B134</f>
        <v>Nama Barang129</v>
      </c>
      <c r="C134" s="213" t="str">
        <f>'DAFTAR KODE PERSEDIAAN'!C134</f>
        <v>a129</v>
      </c>
      <c r="D134" s="164"/>
      <c r="E134" s="165"/>
      <c r="F134" s="165">
        <f t="shared" si="1"/>
        <v>0</v>
      </c>
    </row>
    <row r="135" spans="1:6" ht="18" customHeight="1" x14ac:dyDescent="0.25">
      <c r="A135" s="164">
        <v>130</v>
      </c>
      <c r="B135" s="212" t="str">
        <f>'DAFTAR KODE PERSEDIAAN'!B135</f>
        <v>Nama Barang130</v>
      </c>
      <c r="C135" s="213" t="str">
        <f>'DAFTAR KODE PERSEDIAAN'!C135</f>
        <v>a130</v>
      </c>
      <c r="D135" s="164"/>
      <c r="E135" s="165"/>
      <c r="F135" s="165">
        <f t="shared" ref="F135:F198" si="2">E135*D135</f>
        <v>0</v>
      </c>
    </row>
    <row r="136" spans="1:6" ht="18" customHeight="1" x14ac:dyDescent="0.25">
      <c r="A136" s="164">
        <v>131</v>
      </c>
      <c r="B136" s="212" t="str">
        <f>'DAFTAR KODE PERSEDIAAN'!B136</f>
        <v>Nama Barang131</v>
      </c>
      <c r="C136" s="213" t="str">
        <f>'DAFTAR KODE PERSEDIAAN'!C136</f>
        <v>a131</v>
      </c>
      <c r="D136" s="164"/>
      <c r="E136" s="165"/>
      <c r="F136" s="165">
        <f t="shared" si="2"/>
        <v>0</v>
      </c>
    </row>
    <row r="137" spans="1:6" ht="18" customHeight="1" x14ac:dyDescent="0.25">
      <c r="A137" s="164">
        <v>132</v>
      </c>
      <c r="B137" s="212" t="str">
        <f>'DAFTAR KODE PERSEDIAAN'!B137</f>
        <v>Nama Barang132</v>
      </c>
      <c r="C137" s="213" t="str">
        <f>'DAFTAR KODE PERSEDIAAN'!C137</f>
        <v>a132</v>
      </c>
      <c r="D137" s="164"/>
      <c r="E137" s="165"/>
      <c r="F137" s="165">
        <f t="shared" si="2"/>
        <v>0</v>
      </c>
    </row>
    <row r="138" spans="1:6" ht="18" customHeight="1" x14ac:dyDescent="0.25">
      <c r="A138" s="164">
        <v>133</v>
      </c>
      <c r="B138" s="212" t="str">
        <f>'DAFTAR KODE PERSEDIAAN'!B138</f>
        <v>Nama Barang133</v>
      </c>
      <c r="C138" s="213" t="str">
        <f>'DAFTAR KODE PERSEDIAAN'!C138</f>
        <v>a133</v>
      </c>
      <c r="D138" s="164"/>
      <c r="E138" s="165"/>
      <c r="F138" s="165">
        <f t="shared" si="2"/>
        <v>0</v>
      </c>
    </row>
    <row r="139" spans="1:6" ht="18" customHeight="1" x14ac:dyDescent="0.25">
      <c r="A139" s="164">
        <v>134</v>
      </c>
      <c r="B139" s="212" t="str">
        <f>'DAFTAR KODE PERSEDIAAN'!B139</f>
        <v>Nama Barang134</v>
      </c>
      <c r="C139" s="213" t="str">
        <f>'DAFTAR KODE PERSEDIAAN'!C139</f>
        <v>a134</v>
      </c>
      <c r="D139" s="164"/>
      <c r="E139" s="165"/>
      <c r="F139" s="165">
        <f t="shared" si="2"/>
        <v>0</v>
      </c>
    </row>
    <row r="140" spans="1:6" ht="18" customHeight="1" x14ac:dyDescent="0.25">
      <c r="A140" s="164">
        <v>135</v>
      </c>
      <c r="B140" s="212" t="str">
        <f>'DAFTAR KODE PERSEDIAAN'!B140</f>
        <v>Nama Barang135</v>
      </c>
      <c r="C140" s="213" t="str">
        <f>'DAFTAR KODE PERSEDIAAN'!C140</f>
        <v>a135</v>
      </c>
      <c r="D140" s="164"/>
      <c r="E140" s="165"/>
      <c r="F140" s="165">
        <f t="shared" si="2"/>
        <v>0</v>
      </c>
    </row>
    <row r="141" spans="1:6" ht="18" customHeight="1" x14ac:dyDescent="0.25">
      <c r="A141" s="164">
        <v>136</v>
      </c>
      <c r="B141" s="212" t="str">
        <f>'DAFTAR KODE PERSEDIAAN'!B141</f>
        <v>Nama Barang136</v>
      </c>
      <c r="C141" s="213" t="str">
        <f>'DAFTAR KODE PERSEDIAAN'!C141</f>
        <v>a136</v>
      </c>
      <c r="D141" s="164"/>
      <c r="E141" s="165"/>
      <c r="F141" s="165">
        <f t="shared" si="2"/>
        <v>0</v>
      </c>
    </row>
    <row r="142" spans="1:6" ht="18" customHeight="1" x14ac:dyDescent="0.25">
      <c r="A142" s="164">
        <v>137</v>
      </c>
      <c r="B142" s="212" t="str">
        <f>'DAFTAR KODE PERSEDIAAN'!B142</f>
        <v>Nama Barang137</v>
      </c>
      <c r="C142" s="213" t="str">
        <f>'DAFTAR KODE PERSEDIAAN'!C142</f>
        <v>a137</v>
      </c>
      <c r="D142" s="164"/>
      <c r="E142" s="165"/>
      <c r="F142" s="165">
        <f t="shared" si="2"/>
        <v>0</v>
      </c>
    </row>
    <row r="143" spans="1:6" ht="18" customHeight="1" x14ac:dyDescent="0.25">
      <c r="A143" s="164">
        <v>138</v>
      </c>
      <c r="B143" s="212" t="str">
        <f>'DAFTAR KODE PERSEDIAAN'!B143</f>
        <v>Nama Barang138</v>
      </c>
      <c r="C143" s="213" t="str">
        <f>'DAFTAR KODE PERSEDIAAN'!C143</f>
        <v>a138</v>
      </c>
      <c r="D143" s="164"/>
      <c r="E143" s="165"/>
      <c r="F143" s="165">
        <f t="shared" si="2"/>
        <v>0</v>
      </c>
    </row>
    <row r="144" spans="1:6" ht="18" customHeight="1" x14ac:dyDescent="0.25">
      <c r="A144" s="164">
        <v>139</v>
      </c>
      <c r="B144" s="212" t="str">
        <f>'DAFTAR KODE PERSEDIAAN'!B144</f>
        <v>Nama Barang139</v>
      </c>
      <c r="C144" s="213" t="str">
        <f>'DAFTAR KODE PERSEDIAAN'!C144</f>
        <v>a139</v>
      </c>
      <c r="D144" s="164"/>
      <c r="E144" s="165"/>
      <c r="F144" s="165">
        <f t="shared" si="2"/>
        <v>0</v>
      </c>
    </row>
    <row r="145" spans="1:6" ht="18" customHeight="1" x14ac:dyDescent="0.25">
      <c r="A145" s="164">
        <v>140</v>
      </c>
      <c r="B145" s="212" t="str">
        <f>'DAFTAR KODE PERSEDIAAN'!B145</f>
        <v>Nama Barang140</v>
      </c>
      <c r="C145" s="213" t="str">
        <f>'DAFTAR KODE PERSEDIAAN'!C145</f>
        <v>a140</v>
      </c>
      <c r="D145" s="164"/>
      <c r="E145" s="165"/>
      <c r="F145" s="165">
        <f t="shared" si="2"/>
        <v>0</v>
      </c>
    </row>
    <row r="146" spans="1:6" ht="18" customHeight="1" x14ac:dyDescent="0.25">
      <c r="A146" s="164">
        <v>141</v>
      </c>
      <c r="B146" s="212" t="str">
        <f>'DAFTAR KODE PERSEDIAAN'!B146</f>
        <v>Nama Barang141</v>
      </c>
      <c r="C146" s="213" t="str">
        <f>'DAFTAR KODE PERSEDIAAN'!C146</f>
        <v>a141</v>
      </c>
      <c r="D146" s="164"/>
      <c r="E146" s="165"/>
      <c r="F146" s="165">
        <f t="shared" si="2"/>
        <v>0</v>
      </c>
    </row>
    <row r="147" spans="1:6" ht="18" customHeight="1" x14ac:dyDescent="0.25">
      <c r="A147" s="164">
        <v>142</v>
      </c>
      <c r="B147" s="212" t="str">
        <f>'DAFTAR KODE PERSEDIAAN'!B147</f>
        <v>Nama Barang142</v>
      </c>
      <c r="C147" s="213" t="str">
        <f>'DAFTAR KODE PERSEDIAAN'!C147</f>
        <v>a142</v>
      </c>
      <c r="D147" s="164"/>
      <c r="E147" s="165"/>
      <c r="F147" s="165">
        <f t="shared" si="2"/>
        <v>0</v>
      </c>
    </row>
    <row r="148" spans="1:6" ht="18" customHeight="1" x14ac:dyDescent="0.25">
      <c r="A148" s="164">
        <v>143</v>
      </c>
      <c r="B148" s="212" t="str">
        <f>'DAFTAR KODE PERSEDIAAN'!B148</f>
        <v>Nama Barang143</v>
      </c>
      <c r="C148" s="213" t="str">
        <f>'DAFTAR KODE PERSEDIAAN'!C148</f>
        <v>a143</v>
      </c>
      <c r="D148" s="164"/>
      <c r="E148" s="165"/>
      <c r="F148" s="165">
        <f t="shared" si="2"/>
        <v>0</v>
      </c>
    </row>
    <row r="149" spans="1:6" ht="18" customHeight="1" x14ac:dyDescent="0.25">
      <c r="A149" s="164">
        <v>144</v>
      </c>
      <c r="B149" s="212" t="str">
        <f>'DAFTAR KODE PERSEDIAAN'!B149</f>
        <v>Nama Barang144</v>
      </c>
      <c r="C149" s="213" t="str">
        <f>'DAFTAR KODE PERSEDIAAN'!C149</f>
        <v>a144</v>
      </c>
      <c r="D149" s="164"/>
      <c r="E149" s="165"/>
      <c r="F149" s="165">
        <f t="shared" si="2"/>
        <v>0</v>
      </c>
    </row>
    <row r="150" spans="1:6" ht="18" customHeight="1" x14ac:dyDescent="0.25">
      <c r="A150" s="164">
        <v>145</v>
      </c>
      <c r="B150" s="212" t="str">
        <f>'DAFTAR KODE PERSEDIAAN'!B150</f>
        <v>Nama Barang145</v>
      </c>
      <c r="C150" s="213" t="str">
        <f>'DAFTAR KODE PERSEDIAAN'!C150</f>
        <v>a145</v>
      </c>
      <c r="D150" s="164"/>
      <c r="E150" s="165"/>
      <c r="F150" s="165">
        <f t="shared" si="2"/>
        <v>0</v>
      </c>
    </row>
    <row r="151" spans="1:6" ht="18" customHeight="1" x14ac:dyDescent="0.25">
      <c r="A151" s="164">
        <v>146</v>
      </c>
      <c r="B151" s="212" t="str">
        <f>'DAFTAR KODE PERSEDIAAN'!B151</f>
        <v>Nama Barang146</v>
      </c>
      <c r="C151" s="213" t="str">
        <f>'DAFTAR KODE PERSEDIAAN'!C151</f>
        <v>a146</v>
      </c>
      <c r="D151" s="164"/>
      <c r="E151" s="165"/>
      <c r="F151" s="165">
        <f t="shared" si="2"/>
        <v>0</v>
      </c>
    </row>
    <row r="152" spans="1:6" ht="18" customHeight="1" x14ac:dyDescent="0.25">
      <c r="A152" s="164">
        <v>147</v>
      </c>
      <c r="B152" s="212" t="str">
        <f>'DAFTAR KODE PERSEDIAAN'!B152</f>
        <v>Nama Barang147</v>
      </c>
      <c r="C152" s="213" t="str">
        <f>'DAFTAR KODE PERSEDIAAN'!C152</f>
        <v>a147</v>
      </c>
      <c r="D152" s="164"/>
      <c r="E152" s="165"/>
      <c r="F152" s="165">
        <f t="shared" si="2"/>
        <v>0</v>
      </c>
    </row>
    <row r="153" spans="1:6" ht="18" customHeight="1" x14ac:dyDescent="0.25">
      <c r="A153" s="164">
        <v>148</v>
      </c>
      <c r="B153" s="212" t="str">
        <f>'DAFTAR KODE PERSEDIAAN'!B153</f>
        <v>Nama Barang148</v>
      </c>
      <c r="C153" s="213" t="str">
        <f>'DAFTAR KODE PERSEDIAAN'!C153</f>
        <v>a148</v>
      </c>
      <c r="D153" s="164"/>
      <c r="E153" s="165"/>
      <c r="F153" s="165">
        <f t="shared" si="2"/>
        <v>0</v>
      </c>
    </row>
    <row r="154" spans="1:6" ht="18" customHeight="1" x14ac:dyDescent="0.25">
      <c r="A154" s="164">
        <v>149</v>
      </c>
      <c r="B154" s="212" t="str">
        <f>'DAFTAR KODE PERSEDIAAN'!B154</f>
        <v>Nama Barang149</v>
      </c>
      <c r="C154" s="213" t="str">
        <f>'DAFTAR KODE PERSEDIAAN'!C154</f>
        <v>a149</v>
      </c>
      <c r="D154" s="164"/>
      <c r="E154" s="165"/>
      <c r="F154" s="165">
        <f t="shared" si="2"/>
        <v>0</v>
      </c>
    </row>
    <row r="155" spans="1:6" ht="18" customHeight="1" x14ac:dyDescent="0.25">
      <c r="A155" s="164">
        <v>150</v>
      </c>
      <c r="B155" s="212" t="str">
        <f>'DAFTAR KODE PERSEDIAAN'!B155</f>
        <v>Nama Barang150</v>
      </c>
      <c r="C155" s="213" t="str">
        <f>'DAFTAR KODE PERSEDIAAN'!C155</f>
        <v>a150</v>
      </c>
      <c r="D155" s="164"/>
      <c r="E155" s="165"/>
      <c r="F155" s="165">
        <f t="shared" si="2"/>
        <v>0</v>
      </c>
    </row>
    <row r="156" spans="1:6" ht="18" customHeight="1" x14ac:dyDescent="0.25">
      <c r="A156" s="164">
        <v>151</v>
      </c>
      <c r="B156" s="212" t="str">
        <f>'DAFTAR KODE PERSEDIAAN'!B156</f>
        <v>Nama Barang151</v>
      </c>
      <c r="C156" s="213" t="str">
        <f>'DAFTAR KODE PERSEDIAAN'!C156</f>
        <v>a151</v>
      </c>
      <c r="D156" s="164"/>
      <c r="E156" s="165"/>
      <c r="F156" s="165">
        <f t="shared" si="2"/>
        <v>0</v>
      </c>
    </row>
    <row r="157" spans="1:6" ht="18" customHeight="1" x14ac:dyDescent="0.25">
      <c r="A157" s="164">
        <v>152</v>
      </c>
      <c r="B157" s="212" t="str">
        <f>'DAFTAR KODE PERSEDIAAN'!B157</f>
        <v>Nama Barang152</v>
      </c>
      <c r="C157" s="213" t="str">
        <f>'DAFTAR KODE PERSEDIAAN'!C157</f>
        <v>a152</v>
      </c>
      <c r="D157" s="164"/>
      <c r="E157" s="165"/>
      <c r="F157" s="165">
        <f t="shared" si="2"/>
        <v>0</v>
      </c>
    </row>
    <row r="158" spans="1:6" ht="18" customHeight="1" x14ac:dyDescent="0.25">
      <c r="A158" s="164">
        <v>153</v>
      </c>
      <c r="B158" s="212" t="str">
        <f>'DAFTAR KODE PERSEDIAAN'!B158</f>
        <v>Nama Barang153</v>
      </c>
      <c r="C158" s="213" t="str">
        <f>'DAFTAR KODE PERSEDIAAN'!C158</f>
        <v>a153</v>
      </c>
      <c r="D158" s="164"/>
      <c r="E158" s="165"/>
      <c r="F158" s="165">
        <f t="shared" si="2"/>
        <v>0</v>
      </c>
    </row>
    <row r="159" spans="1:6" ht="18" customHeight="1" x14ac:dyDescent="0.25">
      <c r="A159" s="164">
        <v>154</v>
      </c>
      <c r="B159" s="212" t="str">
        <f>'DAFTAR KODE PERSEDIAAN'!B159</f>
        <v>Nama Barang154</v>
      </c>
      <c r="C159" s="213" t="str">
        <f>'DAFTAR KODE PERSEDIAAN'!C159</f>
        <v>a154</v>
      </c>
      <c r="D159" s="164"/>
      <c r="E159" s="165"/>
      <c r="F159" s="165">
        <f t="shared" si="2"/>
        <v>0</v>
      </c>
    </row>
    <row r="160" spans="1:6" ht="18" customHeight="1" x14ac:dyDescent="0.25">
      <c r="A160" s="164">
        <v>155</v>
      </c>
      <c r="B160" s="212" t="str">
        <f>'DAFTAR KODE PERSEDIAAN'!B160</f>
        <v>Nama Barang155</v>
      </c>
      <c r="C160" s="213" t="str">
        <f>'DAFTAR KODE PERSEDIAAN'!C160</f>
        <v>a155</v>
      </c>
      <c r="D160" s="164"/>
      <c r="E160" s="165"/>
      <c r="F160" s="165">
        <f t="shared" si="2"/>
        <v>0</v>
      </c>
    </row>
    <row r="161" spans="1:6" ht="18" customHeight="1" x14ac:dyDescent="0.25">
      <c r="A161" s="164">
        <v>156</v>
      </c>
      <c r="B161" s="212" t="str">
        <f>'DAFTAR KODE PERSEDIAAN'!B161</f>
        <v>Nama Barang156</v>
      </c>
      <c r="C161" s="213" t="str">
        <f>'DAFTAR KODE PERSEDIAAN'!C161</f>
        <v>a156</v>
      </c>
      <c r="D161" s="164"/>
      <c r="E161" s="165"/>
      <c r="F161" s="165">
        <f t="shared" si="2"/>
        <v>0</v>
      </c>
    </row>
    <row r="162" spans="1:6" ht="18" customHeight="1" x14ac:dyDescent="0.25">
      <c r="A162" s="164">
        <v>157</v>
      </c>
      <c r="B162" s="212" t="str">
        <f>'DAFTAR KODE PERSEDIAAN'!B162</f>
        <v>Nama Barang157</v>
      </c>
      <c r="C162" s="213" t="str">
        <f>'DAFTAR KODE PERSEDIAAN'!C162</f>
        <v>a157</v>
      </c>
      <c r="D162" s="164"/>
      <c r="E162" s="165"/>
      <c r="F162" s="165">
        <f t="shared" si="2"/>
        <v>0</v>
      </c>
    </row>
    <row r="163" spans="1:6" ht="18" customHeight="1" x14ac:dyDescent="0.25">
      <c r="A163" s="164">
        <v>158</v>
      </c>
      <c r="B163" s="212" t="str">
        <f>'DAFTAR KODE PERSEDIAAN'!B163</f>
        <v>Nama Barang158</v>
      </c>
      <c r="C163" s="213" t="str">
        <f>'DAFTAR KODE PERSEDIAAN'!C163</f>
        <v>a158</v>
      </c>
      <c r="D163" s="164"/>
      <c r="E163" s="165"/>
      <c r="F163" s="165">
        <f t="shared" si="2"/>
        <v>0</v>
      </c>
    </row>
    <row r="164" spans="1:6" ht="18" customHeight="1" x14ac:dyDescent="0.25">
      <c r="A164" s="164">
        <v>159</v>
      </c>
      <c r="B164" s="212" t="str">
        <f>'DAFTAR KODE PERSEDIAAN'!B164</f>
        <v>Nama Barang159</v>
      </c>
      <c r="C164" s="213" t="str">
        <f>'DAFTAR KODE PERSEDIAAN'!C164</f>
        <v>a159</v>
      </c>
      <c r="D164" s="164"/>
      <c r="E164" s="165"/>
      <c r="F164" s="165">
        <f t="shared" si="2"/>
        <v>0</v>
      </c>
    </row>
    <row r="165" spans="1:6" ht="18" customHeight="1" x14ac:dyDescent="0.25">
      <c r="A165" s="164">
        <v>160</v>
      </c>
      <c r="B165" s="212" t="str">
        <f>'DAFTAR KODE PERSEDIAAN'!B165</f>
        <v>Nama Barang160</v>
      </c>
      <c r="C165" s="213" t="str">
        <f>'DAFTAR KODE PERSEDIAAN'!C165</f>
        <v>a160</v>
      </c>
      <c r="D165" s="164"/>
      <c r="E165" s="165"/>
      <c r="F165" s="165">
        <f t="shared" si="2"/>
        <v>0</v>
      </c>
    </row>
    <row r="166" spans="1:6" ht="18" customHeight="1" x14ac:dyDescent="0.25">
      <c r="A166" s="164">
        <v>161</v>
      </c>
      <c r="B166" s="212" t="str">
        <f>'DAFTAR KODE PERSEDIAAN'!B166</f>
        <v>Nama Barang161</v>
      </c>
      <c r="C166" s="213" t="str">
        <f>'DAFTAR KODE PERSEDIAAN'!C166</f>
        <v>a161</v>
      </c>
      <c r="D166" s="164"/>
      <c r="E166" s="165"/>
      <c r="F166" s="165">
        <f t="shared" si="2"/>
        <v>0</v>
      </c>
    </row>
    <row r="167" spans="1:6" ht="18" customHeight="1" x14ac:dyDescent="0.25">
      <c r="A167" s="164">
        <v>162</v>
      </c>
      <c r="B167" s="212" t="str">
        <f>'DAFTAR KODE PERSEDIAAN'!B167</f>
        <v>Nama Barang162</v>
      </c>
      <c r="C167" s="213" t="str">
        <f>'DAFTAR KODE PERSEDIAAN'!C167</f>
        <v>a162</v>
      </c>
      <c r="D167" s="164"/>
      <c r="E167" s="165"/>
      <c r="F167" s="165">
        <f t="shared" si="2"/>
        <v>0</v>
      </c>
    </row>
    <row r="168" spans="1:6" ht="18" customHeight="1" x14ac:dyDescent="0.25">
      <c r="A168" s="164">
        <v>163</v>
      </c>
      <c r="B168" s="212" t="str">
        <f>'DAFTAR KODE PERSEDIAAN'!B168</f>
        <v>Nama Barang163</v>
      </c>
      <c r="C168" s="213" t="str">
        <f>'DAFTAR KODE PERSEDIAAN'!C168</f>
        <v>a163</v>
      </c>
      <c r="D168" s="164"/>
      <c r="E168" s="165"/>
      <c r="F168" s="165">
        <f t="shared" si="2"/>
        <v>0</v>
      </c>
    </row>
    <row r="169" spans="1:6" ht="18" customHeight="1" x14ac:dyDescent="0.25">
      <c r="A169" s="164">
        <v>164</v>
      </c>
      <c r="B169" s="212" t="str">
        <f>'DAFTAR KODE PERSEDIAAN'!B169</f>
        <v>Nama Barang164</v>
      </c>
      <c r="C169" s="213" t="str">
        <f>'DAFTAR KODE PERSEDIAAN'!C169</f>
        <v>a164</v>
      </c>
      <c r="D169" s="164"/>
      <c r="E169" s="165"/>
      <c r="F169" s="165">
        <f t="shared" si="2"/>
        <v>0</v>
      </c>
    </row>
    <row r="170" spans="1:6" ht="18" customHeight="1" x14ac:dyDescent="0.25">
      <c r="A170" s="164">
        <v>165</v>
      </c>
      <c r="B170" s="212" t="str">
        <f>'DAFTAR KODE PERSEDIAAN'!B170</f>
        <v>Nama Barang165</v>
      </c>
      <c r="C170" s="213" t="str">
        <f>'DAFTAR KODE PERSEDIAAN'!C170</f>
        <v>a165</v>
      </c>
      <c r="D170" s="164"/>
      <c r="E170" s="165"/>
      <c r="F170" s="165">
        <f t="shared" si="2"/>
        <v>0</v>
      </c>
    </row>
    <row r="171" spans="1:6" ht="18" customHeight="1" x14ac:dyDescent="0.25">
      <c r="A171" s="164">
        <v>166</v>
      </c>
      <c r="B171" s="212" t="str">
        <f>'DAFTAR KODE PERSEDIAAN'!B171</f>
        <v>Nama Barang166</v>
      </c>
      <c r="C171" s="213" t="str">
        <f>'DAFTAR KODE PERSEDIAAN'!C171</f>
        <v>a166</v>
      </c>
      <c r="D171" s="164"/>
      <c r="E171" s="165"/>
      <c r="F171" s="165">
        <f t="shared" si="2"/>
        <v>0</v>
      </c>
    </row>
    <row r="172" spans="1:6" ht="18" customHeight="1" x14ac:dyDescent="0.25">
      <c r="A172" s="164">
        <v>167</v>
      </c>
      <c r="B172" s="212" t="str">
        <f>'DAFTAR KODE PERSEDIAAN'!B172</f>
        <v>Nama Barang167</v>
      </c>
      <c r="C172" s="213" t="str">
        <f>'DAFTAR KODE PERSEDIAAN'!C172</f>
        <v>a167</v>
      </c>
      <c r="D172" s="164"/>
      <c r="E172" s="165"/>
      <c r="F172" s="165">
        <f t="shared" si="2"/>
        <v>0</v>
      </c>
    </row>
    <row r="173" spans="1:6" ht="18" customHeight="1" x14ac:dyDescent="0.25">
      <c r="A173" s="164">
        <v>168</v>
      </c>
      <c r="B173" s="212" t="str">
        <f>'DAFTAR KODE PERSEDIAAN'!B173</f>
        <v>Nama Barang168</v>
      </c>
      <c r="C173" s="213" t="str">
        <f>'DAFTAR KODE PERSEDIAAN'!C173</f>
        <v>a168</v>
      </c>
      <c r="D173" s="164"/>
      <c r="E173" s="165"/>
      <c r="F173" s="165">
        <f t="shared" si="2"/>
        <v>0</v>
      </c>
    </row>
    <row r="174" spans="1:6" ht="18" customHeight="1" x14ac:dyDescent="0.25">
      <c r="A174" s="164">
        <v>169</v>
      </c>
      <c r="B174" s="212" t="str">
        <f>'DAFTAR KODE PERSEDIAAN'!B174</f>
        <v>Nama Barang169</v>
      </c>
      <c r="C174" s="213" t="str">
        <f>'DAFTAR KODE PERSEDIAAN'!C174</f>
        <v>a169</v>
      </c>
      <c r="D174" s="164"/>
      <c r="E174" s="165"/>
      <c r="F174" s="165">
        <f t="shared" si="2"/>
        <v>0</v>
      </c>
    </row>
    <row r="175" spans="1:6" ht="18" customHeight="1" x14ac:dyDescent="0.25">
      <c r="A175" s="164">
        <v>170</v>
      </c>
      <c r="B175" s="212" t="str">
        <f>'DAFTAR KODE PERSEDIAAN'!B175</f>
        <v>Nama Barang170</v>
      </c>
      <c r="C175" s="213" t="str">
        <f>'DAFTAR KODE PERSEDIAAN'!C175</f>
        <v>a170</v>
      </c>
      <c r="D175" s="164"/>
      <c r="E175" s="165"/>
      <c r="F175" s="165">
        <f t="shared" si="2"/>
        <v>0</v>
      </c>
    </row>
    <row r="176" spans="1:6" ht="18" customHeight="1" x14ac:dyDescent="0.25">
      <c r="A176" s="164">
        <v>171</v>
      </c>
      <c r="B176" s="212" t="str">
        <f>'DAFTAR KODE PERSEDIAAN'!B176</f>
        <v>Nama Barang171</v>
      </c>
      <c r="C176" s="213" t="str">
        <f>'DAFTAR KODE PERSEDIAAN'!C176</f>
        <v>a171</v>
      </c>
      <c r="D176" s="164"/>
      <c r="E176" s="165"/>
      <c r="F176" s="165">
        <f t="shared" si="2"/>
        <v>0</v>
      </c>
    </row>
    <row r="177" spans="1:6" ht="18" customHeight="1" x14ac:dyDescent="0.25">
      <c r="A177" s="164">
        <v>172</v>
      </c>
      <c r="B177" s="212" t="str">
        <f>'DAFTAR KODE PERSEDIAAN'!B177</f>
        <v>Nama Barang172</v>
      </c>
      <c r="C177" s="213" t="str">
        <f>'DAFTAR KODE PERSEDIAAN'!C177</f>
        <v>a172</v>
      </c>
      <c r="D177" s="164"/>
      <c r="E177" s="165"/>
      <c r="F177" s="165">
        <f t="shared" si="2"/>
        <v>0</v>
      </c>
    </row>
    <row r="178" spans="1:6" ht="18" customHeight="1" x14ac:dyDescent="0.25">
      <c r="A178" s="164">
        <v>173</v>
      </c>
      <c r="B178" s="212" t="str">
        <f>'DAFTAR KODE PERSEDIAAN'!B178</f>
        <v>Nama Barang173</v>
      </c>
      <c r="C178" s="213" t="str">
        <f>'DAFTAR KODE PERSEDIAAN'!C178</f>
        <v>a173</v>
      </c>
      <c r="D178" s="164"/>
      <c r="E178" s="165"/>
      <c r="F178" s="165">
        <f t="shared" si="2"/>
        <v>0</v>
      </c>
    </row>
    <row r="179" spans="1:6" ht="18" customHeight="1" x14ac:dyDescent="0.25">
      <c r="A179" s="164">
        <v>174</v>
      </c>
      <c r="B179" s="212" t="str">
        <f>'DAFTAR KODE PERSEDIAAN'!B179</f>
        <v>Nama Barang174</v>
      </c>
      <c r="C179" s="213" t="str">
        <f>'DAFTAR KODE PERSEDIAAN'!C179</f>
        <v>a174</v>
      </c>
      <c r="D179" s="164"/>
      <c r="E179" s="165"/>
      <c r="F179" s="165">
        <f t="shared" si="2"/>
        <v>0</v>
      </c>
    </row>
    <row r="180" spans="1:6" ht="18" customHeight="1" x14ac:dyDescent="0.25">
      <c r="A180" s="164">
        <v>175</v>
      </c>
      <c r="B180" s="212" t="str">
        <f>'DAFTAR KODE PERSEDIAAN'!B180</f>
        <v>Nama Barang175</v>
      </c>
      <c r="C180" s="213" t="str">
        <f>'DAFTAR KODE PERSEDIAAN'!C180</f>
        <v>a175</v>
      </c>
      <c r="D180" s="164"/>
      <c r="E180" s="165"/>
      <c r="F180" s="165">
        <f t="shared" si="2"/>
        <v>0</v>
      </c>
    </row>
    <row r="181" spans="1:6" ht="18" customHeight="1" x14ac:dyDescent="0.25">
      <c r="A181" s="164">
        <v>176</v>
      </c>
      <c r="B181" s="212" t="str">
        <f>'DAFTAR KODE PERSEDIAAN'!B181</f>
        <v>Nama Barang176</v>
      </c>
      <c r="C181" s="213" t="str">
        <f>'DAFTAR KODE PERSEDIAAN'!C181</f>
        <v>a176</v>
      </c>
      <c r="D181" s="164"/>
      <c r="E181" s="165"/>
      <c r="F181" s="165">
        <f t="shared" si="2"/>
        <v>0</v>
      </c>
    </row>
    <row r="182" spans="1:6" ht="18" customHeight="1" x14ac:dyDescent="0.25">
      <c r="A182" s="164">
        <v>177</v>
      </c>
      <c r="B182" s="212" t="str">
        <f>'DAFTAR KODE PERSEDIAAN'!B182</f>
        <v>Nama Barang177</v>
      </c>
      <c r="C182" s="213" t="str">
        <f>'DAFTAR KODE PERSEDIAAN'!C182</f>
        <v>a177</v>
      </c>
      <c r="D182" s="164"/>
      <c r="E182" s="165"/>
      <c r="F182" s="165">
        <f t="shared" si="2"/>
        <v>0</v>
      </c>
    </row>
    <row r="183" spans="1:6" ht="18" customHeight="1" x14ac:dyDescent="0.25">
      <c r="A183" s="164">
        <v>178</v>
      </c>
      <c r="B183" s="212" t="str">
        <f>'DAFTAR KODE PERSEDIAAN'!B183</f>
        <v>Nama Barang178</v>
      </c>
      <c r="C183" s="213" t="str">
        <f>'DAFTAR KODE PERSEDIAAN'!C183</f>
        <v>a178</v>
      </c>
      <c r="D183" s="164"/>
      <c r="E183" s="165"/>
      <c r="F183" s="165">
        <f t="shared" si="2"/>
        <v>0</v>
      </c>
    </row>
    <row r="184" spans="1:6" ht="18" customHeight="1" x14ac:dyDescent="0.25">
      <c r="A184" s="164">
        <v>179</v>
      </c>
      <c r="B184" s="212" t="str">
        <f>'DAFTAR KODE PERSEDIAAN'!B184</f>
        <v>Nama Barang179</v>
      </c>
      <c r="C184" s="213" t="str">
        <f>'DAFTAR KODE PERSEDIAAN'!C184</f>
        <v>a179</v>
      </c>
      <c r="D184" s="164"/>
      <c r="E184" s="165"/>
      <c r="F184" s="165">
        <f t="shared" si="2"/>
        <v>0</v>
      </c>
    </row>
    <row r="185" spans="1:6" ht="18" customHeight="1" x14ac:dyDescent="0.25">
      <c r="A185" s="164">
        <v>180</v>
      </c>
      <c r="B185" s="212" t="str">
        <f>'DAFTAR KODE PERSEDIAAN'!B185</f>
        <v>Nama Barang180</v>
      </c>
      <c r="C185" s="213" t="str">
        <f>'DAFTAR KODE PERSEDIAAN'!C185</f>
        <v>a180</v>
      </c>
      <c r="D185" s="164"/>
      <c r="E185" s="165"/>
      <c r="F185" s="165">
        <f t="shared" si="2"/>
        <v>0</v>
      </c>
    </row>
    <row r="186" spans="1:6" ht="18" customHeight="1" x14ac:dyDescent="0.25">
      <c r="A186" s="164">
        <v>181</v>
      </c>
      <c r="B186" s="212" t="str">
        <f>'DAFTAR KODE PERSEDIAAN'!B186</f>
        <v>Nama Barang181</v>
      </c>
      <c r="C186" s="213" t="str">
        <f>'DAFTAR KODE PERSEDIAAN'!C186</f>
        <v>a181</v>
      </c>
      <c r="D186" s="164"/>
      <c r="E186" s="165"/>
      <c r="F186" s="165">
        <f t="shared" si="2"/>
        <v>0</v>
      </c>
    </row>
    <row r="187" spans="1:6" ht="18" customHeight="1" x14ac:dyDescent="0.25">
      <c r="A187" s="164">
        <v>182</v>
      </c>
      <c r="B187" s="212" t="str">
        <f>'DAFTAR KODE PERSEDIAAN'!B187</f>
        <v>Nama Barang182</v>
      </c>
      <c r="C187" s="213" t="str">
        <f>'DAFTAR KODE PERSEDIAAN'!C187</f>
        <v>a182</v>
      </c>
      <c r="D187" s="164"/>
      <c r="E187" s="165"/>
      <c r="F187" s="165">
        <f t="shared" si="2"/>
        <v>0</v>
      </c>
    </row>
    <row r="188" spans="1:6" ht="18" customHeight="1" x14ac:dyDescent="0.25">
      <c r="A188" s="164">
        <v>183</v>
      </c>
      <c r="B188" s="212" t="str">
        <f>'DAFTAR KODE PERSEDIAAN'!B188</f>
        <v>Nama Barang183</v>
      </c>
      <c r="C188" s="213" t="str">
        <f>'DAFTAR KODE PERSEDIAAN'!C188</f>
        <v>a183</v>
      </c>
      <c r="D188" s="164"/>
      <c r="E188" s="165"/>
      <c r="F188" s="165">
        <f t="shared" si="2"/>
        <v>0</v>
      </c>
    </row>
    <row r="189" spans="1:6" ht="18" customHeight="1" x14ac:dyDescent="0.25">
      <c r="A189" s="164">
        <v>184</v>
      </c>
      <c r="B189" s="212" t="str">
        <f>'DAFTAR KODE PERSEDIAAN'!B189</f>
        <v>Nama Barang184</v>
      </c>
      <c r="C189" s="213" t="str">
        <f>'DAFTAR KODE PERSEDIAAN'!C189</f>
        <v>a184</v>
      </c>
      <c r="D189" s="164"/>
      <c r="E189" s="165"/>
      <c r="F189" s="165">
        <f t="shared" si="2"/>
        <v>0</v>
      </c>
    </row>
    <row r="190" spans="1:6" ht="18" customHeight="1" x14ac:dyDescent="0.25">
      <c r="A190" s="164">
        <v>185</v>
      </c>
      <c r="B190" s="212" t="str">
        <f>'DAFTAR KODE PERSEDIAAN'!B190</f>
        <v>Nama Barang185</v>
      </c>
      <c r="C190" s="213" t="str">
        <f>'DAFTAR KODE PERSEDIAAN'!C190</f>
        <v>a185</v>
      </c>
      <c r="D190" s="164"/>
      <c r="E190" s="165"/>
      <c r="F190" s="165">
        <f t="shared" si="2"/>
        <v>0</v>
      </c>
    </row>
    <row r="191" spans="1:6" ht="18" customHeight="1" x14ac:dyDescent="0.25">
      <c r="A191" s="164">
        <v>186</v>
      </c>
      <c r="B191" s="212" t="str">
        <f>'DAFTAR KODE PERSEDIAAN'!B191</f>
        <v>Nama Barang186</v>
      </c>
      <c r="C191" s="213" t="str">
        <f>'DAFTAR KODE PERSEDIAAN'!C191</f>
        <v>a186</v>
      </c>
      <c r="D191" s="164"/>
      <c r="E191" s="165"/>
      <c r="F191" s="165">
        <f t="shared" si="2"/>
        <v>0</v>
      </c>
    </row>
    <row r="192" spans="1:6" ht="18" customHeight="1" x14ac:dyDescent="0.25">
      <c r="A192" s="164">
        <v>187</v>
      </c>
      <c r="B192" s="212" t="str">
        <f>'DAFTAR KODE PERSEDIAAN'!B192</f>
        <v>Nama Barang187</v>
      </c>
      <c r="C192" s="213" t="str">
        <f>'DAFTAR KODE PERSEDIAAN'!C192</f>
        <v>a187</v>
      </c>
      <c r="D192" s="164"/>
      <c r="E192" s="165"/>
      <c r="F192" s="165">
        <f t="shared" si="2"/>
        <v>0</v>
      </c>
    </row>
    <row r="193" spans="1:6" ht="18" customHeight="1" x14ac:dyDescent="0.25">
      <c r="A193" s="164">
        <v>188</v>
      </c>
      <c r="B193" s="212" t="str">
        <f>'DAFTAR KODE PERSEDIAAN'!B193</f>
        <v>Nama Barang188</v>
      </c>
      <c r="C193" s="213" t="str">
        <f>'DAFTAR KODE PERSEDIAAN'!C193</f>
        <v>a188</v>
      </c>
      <c r="D193" s="164"/>
      <c r="E193" s="165"/>
      <c r="F193" s="165">
        <f t="shared" si="2"/>
        <v>0</v>
      </c>
    </row>
    <row r="194" spans="1:6" ht="18" customHeight="1" x14ac:dyDescent="0.25">
      <c r="A194" s="164">
        <v>189</v>
      </c>
      <c r="B194" s="212" t="str">
        <f>'DAFTAR KODE PERSEDIAAN'!B194</f>
        <v>Nama Barang189</v>
      </c>
      <c r="C194" s="213" t="str">
        <f>'DAFTAR KODE PERSEDIAAN'!C194</f>
        <v>a189</v>
      </c>
      <c r="D194" s="164"/>
      <c r="E194" s="165"/>
      <c r="F194" s="165">
        <f t="shared" si="2"/>
        <v>0</v>
      </c>
    </row>
    <row r="195" spans="1:6" ht="18" customHeight="1" x14ac:dyDescent="0.25">
      <c r="A195" s="164">
        <v>190</v>
      </c>
      <c r="B195" s="212" t="str">
        <f>'DAFTAR KODE PERSEDIAAN'!B195</f>
        <v>Nama Barang190</v>
      </c>
      <c r="C195" s="213" t="str">
        <f>'DAFTAR KODE PERSEDIAAN'!C195</f>
        <v>a190</v>
      </c>
      <c r="D195" s="164"/>
      <c r="E195" s="165"/>
      <c r="F195" s="165">
        <f t="shared" si="2"/>
        <v>0</v>
      </c>
    </row>
    <row r="196" spans="1:6" ht="18" customHeight="1" x14ac:dyDescent="0.25">
      <c r="A196" s="164">
        <v>191</v>
      </c>
      <c r="B196" s="212" t="str">
        <f>'DAFTAR KODE PERSEDIAAN'!B196</f>
        <v>Nama Barang191</v>
      </c>
      <c r="C196" s="213" t="str">
        <f>'DAFTAR KODE PERSEDIAAN'!C196</f>
        <v>a191</v>
      </c>
      <c r="D196" s="164"/>
      <c r="E196" s="165"/>
      <c r="F196" s="165">
        <f t="shared" si="2"/>
        <v>0</v>
      </c>
    </row>
    <row r="197" spans="1:6" ht="18" customHeight="1" x14ac:dyDescent="0.25">
      <c r="A197" s="164">
        <v>192</v>
      </c>
      <c r="B197" s="212" t="str">
        <f>'DAFTAR KODE PERSEDIAAN'!B197</f>
        <v>Nama Barang192</v>
      </c>
      <c r="C197" s="213" t="str">
        <f>'DAFTAR KODE PERSEDIAAN'!C197</f>
        <v>a192</v>
      </c>
      <c r="D197" s="164"/>
      <c r="E197" s="165"/>
      <c r="F197" s="165">
        <f t="shared" si="2"/>
        <v>0</v>
      </c>
    </row>
    <row r="198" spans="1:6" ht="18" customHeight="1" x14ac:dyDescent="0.25">
      <c r="A198" s="164">
        <v>193</v>
      </c>
      <c r="B198" s="212" t="str">
        <f>'DAFTAR KODE PERSEDIAAN'!B198</f>
        <v>Nama Barang193</v>
      </c>
      <c r="C198" s="213" t="str">
        <f>'DAFTAR KODE PERSEDIAAN'!C198</f>
        <v>a193</v>
      </c>
      <c r="D198" s="164"/>
      <c r="E198" s="165"/>
      <c r="F198" s="165">
        <f t="shared" si="2"/>
        <v>0</v>
      </c>
    </row>
    <row r="199" spans="1:6" ht="18" customHeight="1" x14ac:dyDescent="0.25">
      <c r="A199" s="164">
        <v>194</v>
      </c>
      <c r="B199" s="212" t="str">
        <f>'DAFTAR KODE PERSEDIAAN'!B199</f>
        <v>Nama Barang194</v>
      </c>
      <c r="C199" s="213" t="str">
        <f>'DAFTAR KODE PERSEDIAAN'!C199</f>
        <v>a194</v>
      </c>
      <c r="D199" s="164"/>
      <c r="E199" s="165"/>
      <c r="F199" s="165">
        <f t="shared" ref="F199:F205" si="3">E199*D199</f>
        <v>0</v>
      </c>
    </row>
    <row r="200" spans="1:6" ht="18" customHeight="1" x14ac:dyDescent="0.25">
      <c r="A200" s="164">
        <v>195</v>
      </c>
      <c r="B200" s="212" t="str">
        <f>'DAFTAR KODE PERSEDIAAN'!B200</f>
        <v>Nama Barang195</v>
      </c>
      <c r="C200" s="213" t="str">
        <f>'DAFTAR KODE PERSEDIAAN'!C200</f>
        <v>a195</v>
      </c>
      <c r="D200" s="164"/>
      <c r="E200" s="165"/>
      <c r="F200" s="165">
        <f t="shared" si="3"/>
        <v>0</v>
      </c>
    </row>
    <row r="201" spans="1:6" ht="18" customHeight="1" x14ac:dyDescent="0.25">
      <c r="A201" s="164">
        <v>196</v>
      </c>
      <c r="B201" s="212" t="str">
        <f>'DAFTAR KODE PERSEDIAAN'!B201</f>
        <v>Nama Barang196</v>
      </c>
      <c r="C201" s="213" t="str">
        <f>'DAFTAR KODE PERSEDIAAN'!C201</f>
        <v>a196</v>
      </c>
      <c r="D201" s="164"/>
      <c r="E201" s="165"/>
      <c r="F201" s="165">
        <f t="shared" si="3"/>
        <v>0</v>
      </c>
    </row>
    <row r="202" spans="1:6" ht="18" customHeight="1" x14ac:dyDescent="0.25">
      <c r="A202" s="164">
        <v>197</v>
      </c>
      <c r="B202" s="212" t="str">
        <f>'DAFTAR KODE PERSEDIAAN'!B202</f>
        <v>Nama Barang197</v>
      </c>
      <c r="C202" s="213" t="str">
        <f>'DAFTAR KODE PERSEDIAAN'!C202</f>
        <v>a197</v>
      </c>
      <c r="D202" s="164"/>
      <c r="E202" s="165"/>
      <c r="F202" s="165">
        <f t="shared" si="3"/>
        <v>0</v>
      </c>
    </row>
    <row r="203" spans="1:6" ht="18" customHeight="1" x14ac:dyDescent="0.25">
      <c r="A203" s="164">
        <v>198</v>
      </c>
      <c r="B203" s="212" t="str">
        <f>'DAFTAR KODE PERSEDIAAN'!B203</f>
        <v>Nama Barang198</v>
      </c>
      <c r="C203" s="213" t="str">
        <f>'DAFTAR KODE PERSEDIAAN'!C203</f>
        <v>a198</v>
      </c>
      <c r="D203" s="164"/>
      <c r="E203" s="165"/>
      <c r="F203" s="165">
        <f t="shared" si="3"/>
        <v>0</v>
      </c>
    </row>
    <row r="204" spans="1:6" ht="18" customHeight="1" x14ac:dyDescent="0.25">
      <c r="A204" s="164">
        <v>199</v>
      </c>
      <c r="B204" s="212" t="str">
        <f>'DAFTAR KODE PERSEDIAAN'!B204</f>
        <v>Nama Barang199</v>
      </c>
      <c r="C204" s="213" t="str">
        <f>'DAFTAR KODE PERSEDIAAN'!C204</f>
        <v>a199</v>
      </c>
      <c r="D204" s="164"/>
      <c r="E204" s="165"/>
      <c r="F204" s="165">
        <f t="shared" si="3"/>
        <v>0</v>
      </c>
    </row>
    <row r="205" spans="1:6" ht="18" customHeight="1" x14ac:dyDescent="0.25">
      <c r="A205" s="164">
        <v>200</v>
      </c>
      <c r="B205" s="212" t="str">
        <f>'DAFTAR KODE PERSEDIAAN'!B205</f>
        <v>Nama Barang200</v>
      </c>
      <c r="C205" s="213" t="str">
        <f>'DAFTAR KODE PERSEDIAAN'!C205</f>
        <v>a200</v>
      </c>
      <c r="D205" s="164"/>
      <c r="E205" s="165"/>
      <c r="F205" s="165">
        <f t="shared" si="3"/>
        <v>0</v>
      </c>
    </row>
    <row r="206" spans="1:6" s="168" customFormat="1" ht="15.75" x14ac:dyDescent="0.25">
      <c r="A206" s="242" t="s">
        <v>48</v>
      </c>
      <c r="B206" s="242"/>
      <c r="C206" s="163"/>
      <c r="D206" s="162"/>
      <c r="E206" s="167"/>
      <c r="F206" s="167">
        <f>SUM(F6:F205)</f>
        <v>0</v>
      </c>
    </row>
  </sheetData>
  <mergeCells count="9">
    <mergeCell ref="A206:B206"/>
    <mergeCell ref="E4:E5"/>
    <mergeCell ref="F4:F5"/>
    <mergeCell ref="A1:F1"/>
    <mergeCell ref="A2:F2"/>
    <mergeCell ref="A4:A5"/>
    <mergeCell ref="B4:B5"/>
    <mergeCell ref="C4:C5"/>
    <mergeCell ref="D4:D5"/>
  </mergeCells>
  <pageMargins left="0.70866141732283472" right="0.70866141732283472" top="0.74803149606299213" bottom="0.74803149606299213" header="0.31496062992125984" footer="0.31496062992125984"/>
  <pageSetup paperSize="256" scale="67" orientation="landscape" horizontalDpi="300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PERSEDIAAN'!B65</f>
        <v>Nama Barang60</v>
      </c>
    </row>
    <row r="9" spans="1:12" x14ac:dyDescent="0.2">
      <c r="A9" s="42" t="s">
        <v>7</v>
      </c>
      <c r="B9" s="42" t="s">
        <v>2</v>
      </c>
      <c r="C9" s="62" t="str">
        <f>'DAFTAR KODE PERSEDIAAN'!C65</f>
        <v>a60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AWAL'!D65</f>
        <v>0</v>
      </c>
      <c r="H16" s="143">
        <f>'INPUT SALDO AWAL'!E65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9" orientation="landscape" horizontalDpi="4294967293" r:id="rId1"/>
  <headerFooter>
    <oddHeader>&amp;R47</oddHead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3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PERSEDIAAN'!B66</f>
        <v>Nama Barang61</v>
      </c>
    </row>
    <row r="9" spans="1:12" x14ac:dyDescent="0.2">
      <c r="A9" s="42" t="s">
        <v>7</v>
      </c>
      <c r="B9" s="42" t="s">
        <v>2</v>
      </c>
      <c r="C9" s="62" t="str">
        <f>'DAFTAR KODE PERSEDIAAN'!C66</f>
        <v>a61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AWAL'!D66</f>
        <v>0</v>
      </c>
      <c r="H16" s="143">
        <f>'INPUT SALDO AWAL'!E66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4" orientation="landscape" horizontalDpi="4294967293" r:id="rId1"/>
  <headerFooter>
    <oddHeader>&amp;R47</oddHead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PERSEDIAAN'!B67</f>
        <v>Nama Barang62</v>
      </c>
    </row>
    <row r="9" spans="1:12" x14ac:dyDescent="0.2">
      <c r="A9" s="42" t="s">
        <v>7</v>
      </c>
      <c r="B9" s="42" t="s">
        <v>2</v>
      </c>
      <c r="C9" s="62" t="str">
        <f>'DAFTAR KODE PERSEDIAAN'!C67</f>
        <v>a62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AWAL'!D67</f>
        <v>0</v>
      </c>
      <c r="H16" s="143">
        <f>'INPUT SALDO AWAL'!E67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4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PERSEDIAAN'!B68</f>
        <v>Nama Barang63</v>
      </c>
    </row>
    <row r="9" spans="1:12" x14ac:dyDescent="0.2">
      <c r="A9" s="42" t="s">
        <v>7</v>
      </c>
      <c r="B9" s="42" t="s">
        <v>2</v>
      </c>
      <c r="C9" s="62" t="str">
        <f>'DAFTAR KODE PERSEDIAAN'!C68</f>
        <v>a63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AWAL'!D68</f>
        <v>0</v>
      </c>
      <c r="H16" s="143">
        <f>'INPUT SALDO AWAL'!E68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3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PERSEDIAAN'!B69</f>
        <v>Nama Barang64</v>
      </c>
    </row>
    <row r="9" spans="1:12" x14ac:dyDescent="0.2">
      <c r="A9" s="42" t="s">
        <v>7</v>
      </c>
      <c r="B9" s="42" t="s">
        <v>2</v>
      </c>
      <c r="C9" s="62" t="str">
        <f>'DAFTAR KODE PERSEDIAAN'!C69</f>
        <v>a64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AWAL'!D69</f>
        <v>0</v>
      </c>
      <c r="H16" s="143">
        <f>'INPUT SALDO AWAL'!E69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4" orientation="landscape" horizontalDpi="4294967293" r:id="rId1"/>
  <headerFooter>
    <oddHeader>&amp;R47</oddHead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PERSEDIAAN'!B70</f>
        <v>Nama Barang65</v>
      </c>
    </row>
    <row r="9" spans="1:12" x14ac:dyDescent="0.2">
      <c r="A9" s="42" t="s">
        <v>7</v>
      </c>
      <c r="B9" s="42" t="s">
        <v>2</v>
      </c>
      <c r="C9" s="62" t="str">
        <f>'DAFTAR KODE PERSEDIAAN'!C70</f>
        <v>a65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AWAL'!D70</f>
        <v>0</v>
      </c>
      <c r="H16" s="143">
        <f>'INPUT SALDO AWAL'!E70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6" orientation="landscape" horizontalDpi="4294967293" r:id="rId1"/>
  <headerFooter>
    <oddHeader>&amp;R47</oddHead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1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PERSEDIAAN'!B71</f>
        <v>Nama Barang66</v>
      </c>
    </row>
    <row r="9" spans="1:12" x14ac:dyDescent="0.2">
      <c r="A9" s="42" t="s">
        <v>7</v>
      </c>
      <c r="B9" s="42" t="s">
        <v>2</v>
      </c>
      <c r="C9" s="62" t="str">
        <f>'DAFTAR KODE PERSEDIAAN'!C71</f>
        <v>a66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AWAL'!D71</f>
        <v>0</v>
      </c>
      <c r="H16" s="143">
        <f>'INPUT SALDO AWAL'!E71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6" orientation="landscape" horizontalDpi="4294967293" r:id="rId1"/>
  <headerFooter>
    <oddHeader>&amp;R47</oddHead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PERSEDIAAN'!B72</f>
        <v>Nama Barang67</v>
      </c>
    </row>
    <row r="9" spans="1:12" x14ac:dyDescent="0.2">
      <c r="A9" s="42" t="s">
        <v>7</v>
      </c>
      <c r="B9" s="42" t="s">
        <v>2</v>
      </c>
      <c r="C9" s="62" t="str">
        <f>'DAFTAR KODE PERSEDIAAN'!C72</f>
        <v>a67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AWAL'!D72</f>
        <v>0</v>
      </c>
      <c r="H16" s="143">
        <f>'INPUT SALDO AWAL'!E72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PERSEDIAAN'!B73</f>
        <v>Nama Barang68</v>
      </c>
    </row>
    <row r="9" spans="1:12" x14ac:dyDescent="0.2">
      <c r="A9" s="42" t="s">
        <v>7</v>
      </c>
      <c r="B9" s="42" t="s">
        <v>2</v>
      </c>
      <c r="C9" s="62" t="str">
        <f>'DAFTAR KODE PERSEDIAAN'!C73</f>
        <v>a68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AWAL'!D73</f>
        <v>0</v>
      </c>
      <c r="H16" s="143">
        <f>'INPUT SALDO AWAL'!E73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PERSEDIAAN'!B74</f>
        <v>Nama Barang69</v>
      </c>
    </row>
    <row r="9" spans="1:12" x14ac:dyDescent="0.2">
      <c r="A9" s="42" t="s">
        <v>7</v>
      </c>
      <c r="B9" s="42" t="s">
        <v>2</v>
      </c>
      <c r="C9" s="62" t="str">
        <f>'DAFTAR KODE PERSEDIAAN'!C74</f>
        <v>a69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AWAL'!D74</f>
        <v>0</v>
      </c>
      <c r="H16" s="143">
        <f>'INPUT SALDO AWAL'!E74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T202"/>
  <sheetViews>
    <sheetView zoomScale="80" zoomScaleNormal="80" workbookViewId="0">
      <pane xSplit="3" ySplit="2" topLeftCell="D3" activePane="bottomRight" state="frozen"/>
      <selection pane="topRight" activeCell="E1" sqref="E1"/>
      <selection pane="bottomLeft" activeCell="A3" sqref="A3"/>
      <selection pane="bottomRight" activeCell="D182" sqref="D182"/>
    </sheetView>
  </sheetViews>
  <sheetFormatPr defaultRowHeight="15.75" x14ac:dyDescent="0.25"/>
  <cols>
    <col min="1" max="1" width="9.140625" style="297"/>
    <col min="2" max="2" width="36.85546875" style="301" customWidth="1"/>
    <col min="3" max="4" width="10.85546875" style="297" customWidth="1"/>
    <col min="5" max="5" width="9.7109375" style="301" customWidth="1"/>
    <col min="6" max="6" width="11" style="301" customWidth="1"/>
    <col min="7" max="7" width="6.5703125" style="301" customWidth="1"/>
    <col min="8" max="8" width="9.7109375" style="301" customWidth="1"/>
    <col min="9" max="9" width="11" style="301" customWidth="1"/>
    <col min="10" max="10" width="6.5703125" style="301" customWidth="1"/>
    <col min="11" max="11" width="9.7109375" style="301" customWidth="1"/>
    <col min="12" max="12" width="11" style="301" customWidth="1"/>
    <col min="13" max="13" width="6.5703125" style="301" customWidth="1"/>
    <col min="14" max="14" width="9.7109375" style="308" customWidth="1"/>
    <col min="15" max="15" width="11" style="301" customWidth="1"/>
    <col min="16" max="16" width="6.5703125" style="301" customWidth="1"/>
    <col min="17" max="17" width="9.7109375" style="301" customWidth="1"/>
    <col min="18" max="18" width="11" style="301" customWidth="1"/>
    <col min="19" max="19" width="6.5703125" style="301" customWidth="1"/>
    <col min="20" max="20" width="9.7109375" style="301" customWidth="1"/>
    <col min="21" max="21" width="11" style="301" customWidth="1"/>
    <col min="22" max="22" width="6.5703125" style="301" customWidth="1"/>
    <col min="23" max="23" width="9.7109375" style="308" customWidth="1"/>
    <col min="24" max="24" width="11" style="305" customWidth="1"/>
    <col min="25" max="25" width="6.5703125" style="301" customWidth="1"/>
    <col min="26" max="26" width="9.7109375" style="301" customWidth="1"/>
    <col min="27" max="27" width="11" style="305" customWidth="1"/>
    <col min="28" max="28" width="6.5703125" style="301" customWidth="1"/>
    <col min="29" max="29" width="9.7109375" style="301" customWidth="1"/>
    <col min="30" max="30" width="11" style="305" customWidth="1"/>
    <col min="31" max="31" width="6.5703125" style="301" customWidth="1"/>
    <col min="32" max="32" width="9.7109375" style="308" customWidth="1"/>
    <col min="33" max="33" width="11" style="301" customWidth="1"/>
    <col min="34" max="34" width="6.5703125" style="301" customWidth="1"/>
    <col min="35" max="35" width="9.7109375" style="308" customWidth="1"/>
    <col min="36" max="36" width="11" style="305" customWidth="1"/>
    <col min="37" max="37" width="6.5703125" style="301" customWidth="1"/>
    <col min="38" max="38" width="9.7109375" style="308" customWidth="1"/>
    <col min="39" max="39" width="11" style="301" customWidth="1"/>
    <col min="40" max="41" width="6.5703125" style="301" customWidth="1"/>
    <col min="42" max="42" width="25.28515625" style="302" bestFit="1" customWidth="1"/>
    <col min="43" max="43" width="22.28515625" style="303" customWidth="1"/>
    <col min="44" max="44" width="10.28515625" style="304" customWidth="1"/>
    <col min="45" max="16384" width="9.140625" style="301"/>
  </cols>
  <sheetData>
    <row r="1" spans="1:44" s="314" customFormat="1" ht="24" customHeight="1" x14ac:dyDescent="0.25">
      <c r="A1" s="296" t="s">
        <v>511</v>
      </c>
      <c r="B1" s="296" t="s">
        <v>6</v>
      </c>
      <c r="C1" s="296" t="s">
        <v>7</v>
      </c>
      <c r="D1" s="296" t="s">
        <v>66</v>
      </c>
      <c r="E1" s="296" t="s">
        <v>67</v>
      </c>
      <c r="F1" s="296"/>
      <c r="G1" s="296"/>
      <c r="H1" s="296" t="s">
        <v>68</v>
      </c>
      <c r="I1" s="296"/>
      <c r="J1" s="296"/>
      <c r="K1" s="296" t="s">
        <v>69</v>
      </c>
      <c r="L1" s="296"/>
      <c r="M1" s="296"/>
      <c r="N1" s="296" t="s">
        <v>70</v>
      </c>
      <c r="O1" s="296"/>
      <c r="P1" s="296"/>
      <c r="Q1" s="296" t="s">
        <v>71</v>
      </c>
      <c r="R1" s="296"/>
      <c r="S1" s="296"/>
      <c r="T1" s="296" t="s">
        <v>72</v>
      </c>
      <c r="U1" s="296"/>
      <c r="V1" s="296"/>
      <c r="W1" s="296" t="s">
        <v>73</v>
      </c>
      <c r="X1" s="296"/>
      <c r="Y1" s="296"/>
      <c r="Z1" s="296" t="s">
        <v>74</v>
      </c>
      <c r="AA1" s="296"/>
      <c r="AB1" s="296"/>
      <c r="AC1" s="296" t="s">
        <v>75</v>
      </c>
      <c r="AD1" s="296"/>
      <c r="AE1" s="296"/>
      <c r="AF1" s="296" t="s">
        <v>76</v>
      </c>
      <c r="AG1" s="296"/>
      <c r="AH1" s="296"/>
      <c r="AI1" s="296" t="s">
        <v>77</v>
      </c>
      <c r="AJ1" s="296"/>
      <c r="AK1" s="296"/>
      <c r="AL1" s="296" t="s">
        <v>78</v>
      </c>
      <c r="AM1" s="296"/>
      <c r="AN1" s="296"/>
      <c r="AO1" s="316"/>
      <c r="AP1" s="311" t="s">
        <v>512</v>
      </c>
      <c r="AQ1" s="312" t="s">
        <v>513</v>
      </c>
      <c r="AR1" s="313" t="s">
        <v>84</v>
      </c>
    </row>
    <row r="2" spans="1:44" s="315" customFormat="1" ht="24" customHeight="1" x14ac:dyDescent="0.25">
      <c r="A2" s="296"/>
      <c r="B2" s="296"/>
      <c r="C2" s="296"/>
      <c r="D2" s="296"/>
      <c r="E2" s="317" t="s">
        <v>17</v>
      </c>
      <c r="F2" s="317" t="s">
        <v>18</v>
      </c>
      <c r="G2" s="317" t="s">
        <v>19</v>
      </c>
      <c r="H2" s="317" t="s">
        <v>17</v>
      </c>
      <c r="I2" s="317" t="s">
        <v>18</v>
      </c>
      <c r="J2" s="317" t="s">
        <v>19</v>
      </c>
      <c r="K2" s="317" t="s">
        <v>17</v>
      </c>
      <c r="L2" s="317" t="s">
        <v>18</v>
      </c>
      <c r="M2" s="317" t="s">
        <v>19</v>
      </c>
      <c r="N2" s="317" t="s">
        <v>17</v>
      </c>
      <c r="O2" s="317" t="s">
        <v>18</v>
      </c>
      <c r="P2" s="317" t="s">
        <v>19</v>
      </c>
      <c r="Q2" s="317" t="s">
        <v>17</v>
      </c>
      <c r="R2" s="317" t="s">
        <v>18</v>
      </c>
      <c r="S2" s="317" t="s">
        <v>19</v>
      </c>
      <c r="T2" s="317" t="s">
        <v>17</v>
      </c>
      <c r="U2" s="317" t="s">
        <v>18</v>
      </c>
      <c r="V2" s="317" t="s">
        <v>19</v>
      </c>
      <c r="W2" s="317" t="s">
        <v>17</v>
      </c>
      <c r="X2" s="317" t="s">
        <v>18</v>
      </c>
      <c r="Y2" s="317" t="s">
        <v>19</v>
      </c>
      <c r="Z2" s="317" t="s">
        <v>17</v>
      </c>
      <c r="AA2" s="317" t="s">
        <v>18</v>
      </c>
      <c r="AB2" s="317" t="s">
        <v>19</v>
      </c>
      <c r="AC2" s="317" t="s">
        <v>17</v>
      </c>
      <c r="AD2" s="317" t="s">
        <v>18</v>
      </c>
      <c r="AE2" s="317" t="s">
        <v>19</v>
      </c>
      <c r="AF2" s="317" t="s">
        <v>17</v>
      </c>
      <c r="AG2" s="317" t="s">
        <v>18</v>
      </c>
      <c r="AH2" s="317" t="s">
        <v>19</v>
      </c>
      <c r="AI2" s="317" t="s">
        <v>17</v>
      </c>
      <c r="AJ2" s="317" t="s">
        <v>18</v>
      </c>
      <c r="AK2" s="317" t="s">
        <v>19</v>
      </c>
      <c r="AL2" s="317" t="s">
        <v>17</v>
      </c>
      <c r="AM2" s="317" t="s">
        <v>18</v>
      </c>
      <c r="AN2" s="317" t="s">
        <v>19</v>
      </c>
      <c r="AO2" s="316"/>
      <c r="AP2" s="311"/>
      <c r="AQ2" s="312"/>
      <c r="AR2" s="313"/>
    </row>
    <row r="3" spans="1:44" x14ac:dyDescent="0.25">
      <c r="A3" s="318">
        <f>'DAFTAR KODE PERSEDIAAN'!A6</f>
        <v>1</v>
      </c>
      <c r="B3" s="319" t="str">
        <f>'DAFTAR KODE PERSEDIAAN'!B6</f>
        <v>a</v>
      </c>
      <c r="C3" s="318" t="str">
        <f>'DAFTAR KODE PERSEDIAAN'!C6</f>
        <v>a1</v>
      </c>
      <c r="D3" s="321">
        <f>'INPUT SALDO AWAL'!D6</f>
        <v>0</v>
      </c>
      <c r="E3" s="309"/>
      <c r="F3" s="300"/>
      <c r="G3" s="320">
        <f>D3+E3-F3</f>
        <v>0</v>
      </c>
      <c r="H3" s="309"/>
      <c r="I3" s="300"/>
      <c r="J3" s="320">
        <f>G3+H3-I3</f>
        <v>0</v>
      </c>
      <c r="K3" s="309"/>
      <c r="L3" s="300"/>
      <c r="M3" s="320">
        <f>J3+K3-L3</f>
        <v>0</v>
      </c>
      <c r="N3" s="309"/>
      <c r="O3" s="300"/>
      <c r="P3" s="320">
        <f>M3+N3-O3</f>
        <v>0</v>
      </c>
      <c r="Q3" s="309"/>
      <c r="R3" s="300"/>
      <c r="S3" s="320">
        <f>P3+Q3-R3</f>
        <v>0</v>
      </c>
      <c r="T3" s="309"/>
      <c r="U3" s="300"/>
      <c r="V3" s="320">
        <f>S3+T3-U3</f>
        <v>0</v>
      </c>
      <c r="W3" s="309"/>
      <c r="X3" s="300"/>
      <c r="Y3" s="320">
        <f>V3+W3-X3</f>
        <v>0</v>
      </c>
      <c r="Z3" s="309"/>
      <c r="AA3" s="300"/>
      <c r="AB3" s="320">
        <f>Y3+Z3-AA3</f>
        <v>0</v>
      </c>
      <c r="AC3" s="309"/>
      <c r="AD3" s="300"/>
      <c r="AE3" s="320">
        <f>AB3+AC3-AD3</f>
        <v>0</v>
      </c>
      <c r="AF3" s="309"/>
      <c r="AG3" s="300"/>
      <c r="AH3" s="320">
        <f>AE3+AF3-AG3</f>
        <v>0</v>
      </c>
      <c r="AI3" s="309"/>
      <c r="AJ3" s="300"/>
      <c r="AK3" s="320">
        <f>AH3+AI3-AJ3</f>
        <v>0</v>
      </c>
      <c r="AL3" s="309"/>
      <c r="AM3" s="300"/>
      <c r="AN3" s="320">
        <f>AK3+AL3-AM3</f>
        <v>0</v>
      </c>
      <c r="AO3" s="298"/>
      <c r="AP3" s="302">
        <f>AL3+AI3+AF3+AC3+Z3+W3+T3+Q3+N3+K3+H3+E3</f>
        <v>0</v>
      </c>
      <c r="AR3" s="304">
        <f>AQ3-AP3</f>
        <v>0</v>
      </c>
    </row>
    <row r="4" spans="1:44" x14ac:dyDescent="0.25">
      <c r="A4" s="318">
        <f>'DAFTAR KODE PERSEDIAAN'!A7</f>
        <v>2</v>
      </c>
      <c r="B4" s="319" t="str">
        <f>'DAFTAR KODE PERSEDIAAN'!B7</f>
        <v>b</v>
      </c>
      <c r="C4" s="318" t="str">
        <f>'DAFTAR KODE PERSEDIAAN'!C7</f>
        <v>a2</v>
      </c>
      <c r="D4" s="321">
        <f>'INPUT SALDO AWAL'!D7</f>
        <v>0</v>
      </c>
      <c r="E4" s="309"/>
      <c r="F4" s="300"/>
      <c r="G4" s="320">
        <f t="shared" ref="G4:G67" si="0">D4+E4-F4</f>
        <v>0</v>
      </c>
      <c r="H4" s="309"/>
      <c r="I4" s="300"/>
      <c r="J4" s="320">
        <f t="shared" ref="J4:J67" si="1">G4+H4-I4</f>
        <v>0</v>
      </c>
      <c r="K4" s="309"/>
      <c r="L4" s="300"/>
      <c r="M4" s="320">
        <f t="shared" ref="M4:M67" si="2">J4+K4-L4</f>
        <v>0</v>
      </c>
      <c r="N4" s="309"/>
      <c r="O4" s="300"/>
      <c r="P4" s="320">
        <f t="shared" ref="P4:P67" si="3">M4+N4-O4</f>
        <v>0</v>
      </c>
      <c r="Q4" s="309"/>
      <c r="R4" s="300"/>
      <c r="S4" s="320">
        <f t="shared" ref="S4:S67" si="4">P4+Q4-R4</f>
        <v>0</v>
      </c>
      <c r="T4" s="309"/>
      <c r="U4" s="300"/>
      <c r="V4" s="320">
        <f t="shared" ref="V4:V67" si="5">S4+T4-U4</f>
        <v>0</v>
      </c>
      <c r="W4" s="309"/>
      <c r="X4" s="300"/>
      <c r="Y4" s="320">
        <f t="shared" ref="Y4:Y67" si="6">V4+W4-X4</f>
        <v>0</v>
      </c>
      <c r="Z4" s="309"/>
      <c r="AA4" s="300"/>
      <c r="AB4" s="320">
        <f t="shared" ref="AB4:AB67" si="7">Y4+Z4-AA4</f>
        <v>0</v>
      </c>
      <c r="AC4" s="309"/>
      <c r="AD4" s="300"/>
      <c r="AE4" s="320">
        <f t="shared" ref="AE4:AE67" si="8">AB4+AC4-AD4</f>
        <v>0</v>
      </c>
      <c r="AF4" s="309"/>
      <c r="AG4" s="300"/>
      <c r="AH4" s="320">
        <f t="shared" ref="AH4:AH67" si="9">AE4+AF4-AG4</f>
        <v>0</v>
      </c>
      <c r="AI4" s="309"/>
      <c r="AJ4" s="300"/>
      <c r="AK4" s="320">
        <f t="shared" ref="AK4:AK67" si="10">AH4+AI4-AJ4</f>
        <v>0</v>
      </c>
      <c r="AL4" s="309"/>
      <c r="AM4" s="300"/>
      <c r="AN4" s="320">
        <f t="shared" ref="AN4:AN67" si="11">AK4+AL4-AM4</f>
        <v>0</v>
      </c>
      <c r="AO4" s="298"/>
      <c r="AP4" s="302">
        <f t="shared" ref="AP4:AP67" si="12">AL4+AI4+AF4+AC4+Z4+W4+T4+Q4+N4+K4+H4+E4</f>
        <v>0</v>
      </c>
      <c r="AR4" s="304">
        <f t="shared" ref="AR4:AR67" si="13">AQ4-AP4</f>
        <v>0</v>
      </c>
    </row>
    <row r="5" spans="1:44" x14ac:dyDescent="0.25">
      <c r="A5" s="318">
        <f>'DAFTAR KODE PERSEDIAAN'!A8</f>
        <v>3</v>
      </c>
      <c r="B5" s="319" t="str">
        <f>'DAFTAR KODE PERSEDIAAN'!B8</f>
        <v>c</v>
      </c>
      <c r="C5" s="318" t="str">
        <f>'DAFTAR KODE PERSEDIAAN'!C8</f>
        <v>a3</v>
      </c>
      <c r="D5" s="321">
        <f>'INPUT SALDO AWAL'!D8</f>
        <v>0</v>
      </c>
      <c r="E5" s="309"/>
      <c r="F5" s="300"/>
      <c r="G5" s="320">
        <f t="shared" si="0"/>
        <v>0</v>
      </c>
      <c r="H5" s="309"/>
      <c r="I5" s="300"/>
      <c r="J5" s="320">
        <f t="shared" si="1"/>
        <v>0</v>
      </c>
      <c r="K5" s="309"/>
      <c r="L5" s="300"/>
      <c r="M5" s="320">
        <f t="shared" si="2"/>
        <v>0</v>
      </c>
      <c r="N5" s="309"/>
      <c r="O5" s="300"/>
      <c r="P5" s="320">
        <f t="shared" si="3"/>
        <v>0</v>
      </c>
      <c r="Q5" s="309"/>
      <c r="R5" s="300"/>
      <c r="S5" s="320">
        <f t="shared" si="4"/>
        <v>0</v>
      </c>
      <c r="T5" s="309"/>
      <c r="U5" s="300"/>
      <c r="V5" s="320">
        <f t="shared" si="5"/>
        <v>0</v>
      </c>
      <c r="W5" s="309"/>
      <c r="X5" s="300"/>
      <c r="Y5" s="320">
        <f t="shared" si="6"/>
        <v>0</v>
      </c>
      <c r="Z5" s="309"/>
      <c r="AA5" s="300"/>
      <c r="AB5" s="320">
        <f t="shared" si="7"/>
        <v>0</v>
      </c>
      <c r="AC5" s="309"/>
      <c r="AD5" s="300"/>
      <c r="AE5" s="320">
        <f t="shared" si="8"/>
        <v>0</v>
      </c>
      <c r="AF5" s="309"/>
      <c r="AG5" s="300"/>
      <c r="AH5" s="320">
        <f t="shared" si="9"/>
        <v>0</v>
      </c>
      <c r="AI5" s="309"/>
      <c r="AJ5" s="300"/>
      <c r="AK5" s="320">
        <f t="shared" si="10"/>
        <v>0</v>
      </c>
      <c r="AL5" s="309"/>
      <c r="AM5" s="300"/>
      <c r="AN5" s="320">
        <f t="shared" si="11"/>
        <v>0</v>
      </c>
      <c r="AO5" s="298"/>
      <c r="AP5" s="302">
        <f t="shared" si="12"/>
        <v>0</v>
      </c>
      <c r="AR5" s="304">
        <f t="shared" si="13"/>
        <v>0</v>
      </c>
    </row>
    <row r="6" spans="1:44" x14ac:dyDescent="0.25">
      <c r="A6" s="318">
        <f>'DAFTAR KODE PERSEDIAAN'!A9</f>
        <v>4</v>
      </c>
      <c r="B6" s="319" t="str">
        <f>'DAFTAR KODE PERSEDIAAN'!B9</f>
        <v>Nama Barang4</v>
      </c>
      <c r="C6" s="318" t="str">
        <f>'DAFTAR KODE PERSEDIAAN'!C9</f>
        <v>a4</v>
      </c>
      <c r="D6" s="321">
        <f>'INPUT SALDO AWAL'!D9</f>
        <v>0</v>
      </c>
      <c r="E6" s="309"/>
      <c r="F6" s="300"/>
      <c r="G6" s="320">
        <f t="shared" si="0"/>
        <v>0</v>
      </c>
      <c r="H6" s="309"/>
      <c r="I6" s="300"/>
      <c r="J6" s="320">
        <f t="shared" si="1"/>
        <v>0</v>
      </c>
      <c r="K6" s="309"/>
      <c r="L6" s="300"/>
      <c r="M6" s="320">
        <f t="shared" si="2"/>
        <v>0</v>
      </c>
      <c r="N6" s="309"/>
      <c r="O6" s="300"/>
      <c r="P6" s="320">
        <f t="shared" si="3"/>
        <v>0</v>
      </c>
      <c r="Q6" s="309"/>
      <c r="R6" s="300"/>
      <c r="S6" s="320">
        <f t="shared" si="4"/>
        <v>0</v>
      </c>
      <c r="T6" s="309"/>
      <c r="U6" s="300"/>
      <c r="V6" s="320">
        <f t="shared" si="5"/>
        <v>0</v>
      </c>
      <c r="W6" s="309"/>
      <c r="X6" s="300"/>
      <c r="Y6" s="320">
        <f t="shared" si="6"/>
        <v>0</v>
      </c>
      <c r="Z6" s="309"/>
      <c r="AA6" s="300"/>
      <c r="AB6" s="320">
        <f t="shared" si="7"/>
        <v>0</v>
      </c>
      <c r="AC6" s="309"/>
      <c r="AD6" s="300"/>
      <c r="AE6" s="320">
        <f t="shared" si="8"/>
        <v>0</v>
      </c>
      <c r="AF6" s="309"/>
      <c r="AG6" s="300"/>
      <c r="AH6" s="320">
        <f t="shared" si="9"/>
        <v>0</v>
      </c>
      <c r="AI6" s="309"/>
      <c r="AJ6" s="300"/>
      <c r="AK6" s="320">
        <f t="shared" si="10"/>
        <v>0</v>
      </c>
      <c r="AL6" s="309"/>
      <c r="AM6" s="300"/>
      <c r="AN6" s="320">
        <f t="shared" si="11"/>
        <v>0</v>
      </c>
      <c r="AO6" s="298"/>
      <c r="AP6" s="302">
        <f t="shared" si="12"/>
        <v>0</v>
      </c>
      <c r="AR6" s="304">
        <f t="shared" si="13"/>
        <v>0</v>
      </c>
    </row>
    <row r="7" spans="1:44" x14ac:dyDescent="0.25">
      <c r="A7" s="318">
        <f>'DAFTAR KODE PERSEDIAAN'!A10</f>
        <v>5</v>
      </c>
      <c r="B7" s="319" t="str">
        <f>'DAFTAR KODE PERSEDIAAN'!B10</f>
        <v>Nama Barang5</v>
      </c>
      <c r="C7" s="318" t="str">
        <f>'DAFTAR KODE PERSEDIAAN'!C10</f>
        <v>a5</v>
      </c>
      <c r="D7" s="321">
        <f>'INPUT SALDO AWAL'!D10</f>
        <v>0</v>
      </c>
      <c r="E7" s="309"/>
      <c r="F7" s="300"/>
      <c r="G7" s="320">
        <f t="shared" si="0"/>
        <v>0</v>
      </c>
      <c r="H7" s="309"/>
      <c r="I7" s="300"/>
      <c r="J7" s="320">
        <f t="shared" si="1"/>
        <v>0</v>
      </c>
      <c r="K7" s="309"/>
      <c r="L7" s="300"/>
      <c r="M7" s="320">
        <f t="shared" si="2"/>
        <v>0</v>
      </c>
      <c r="N7" s="309"/>
      <c r="O7" s="300"/>
      <c r="P7" s="320">
        <f t="shared" si="3"/>
        <v>0</v>
      </c>
      <c r="Q7" s="309"/>
      <c r="R7" s="300"/>
      <c r="S7" s="320">
        <f t="shared" si="4"/>
        <v>0</v>
      </c>
      <c r="T7" s="309"/>
      <c r="U7" s="300"/>
      <c r="V7" s="320">
        <f t="shared" si="5"/>
        <v>0</v>
      </c>
      <c r="W7" s="309"/>
      <c r="X7" s="300"/>
      <c r="Y7" s="320">
        <f t="shared" si="6"/>
        <v>0</v>
      </c>
      <c r="Z7" s="309"/>
      <c r="AA7" s="300"/>
      <c r="AB7" s="320">
        <f t="shared" si="7"/>
        <v>0</v>
      </c>
      <c r="AC7" s="309"/>
      <c r="AD7" s="300"/>
      <c r="AE7" s="320">
        <f t="shared" si="8"/>
        <v>0</v>
      </c>
      <c r="AF7" s="309"/>
      <c r="AG7" s="300"/>
      <c r="AH7" s="320">
        <f t="shared" si="9"/>
        <v>0</v>
      </c>
      <c r="AI7" s="309"/>
      <c r="AJ7" s="300"/>
      <c r="AK7" s="320">
        <f t="shared" si="10"/>
        <v>0</v>
      </c>
      <c r="AL7" s="309"/>
      <c r="AM7" s="300"/>
      <c r="AN7" s="320">
        <f t="shared" si="11"/>
        <v>0</v>
      </c>
      <c r="AO7" s="298"/>
      <c r="AP7" s="302">
        <f t="shared" si="12"/>
        <v>0</v>
      </c>
      <c r="AR7" s="304">
        <f t="shared" si="13"/>
        <v>0</v>
      </c>
    </row>
    <row r="8" spans="1:44" x14ac:dyDescent="0.25">
      <c r="A8" s="318">
        <f>'DAFTAR KODE PERSEDIAAN'!A11</f>
        <v>6</v>
      </c>
      <c r="B8" s="319" t="str">
        <f>'DAFTAR KODE PERSEDIAAN'!B11</f>
        <v>Nama Barang6</v>
      </c>
      <c r="C8" s="318" t="str">
        <f>'DAFTAR KODE PERSEDIAAN'!C11</f>
        <v>a6</v>
      </c>
      <c r="D8" s="321">
        <f>'INPUT SALDO AWAL'!D11</f>
        <v>0</v>
      </c>
      <c r="E8" s="309"/>
      <c r="F8" s="300"/>
      <c r="G8" s="320">
        <f t="shared" si="0"/>
        <v>0</v>
      </c>
      <c r="H8" s="309"/>
      <c r="I8" s="300"/>
      <c r="J8" s="320">
        <f t="shared" si="1"/>
        <v>0</v>
      </c>
      <c r="K8" s="309"/>
      <c r="L8" s="300"/>
      <c r="M8" s="320">
        <f t="shared" si="2"/>
        <v>0</v>
      </c>
      <c r="N8" s="309"/>
      <c r="O8" s="300"/>
      <c r="P8" s="320">
        <f t="shared" si="3"/>
        <v>0</v>
      </c>
      <c r="Q8" s="309"/>
      <c r="R8" s="300"/>
      <c r="S8" s="320">
        <f t="shared" si="4"/>
        <v>0</v>
      </c>
      <c r="T8" s="309"/>
      <c r="U8" s="300"/>
      <c r="V8" s="320">
        <f t="shared" si="5"/>
        <v>0</v>
      </c>
      <c r="W8" s="309"/>
      <c r="X8" s="300"/>
      <c r="Y8" s="320">
        <f t="shared" si="6"/>
        <v>0</v>
      </c>
      <c r="Z8" s="309"/>
      <c r="AA8" s="300"/>
      <c r="AB8" s="320">
        <f t="shared" si="7"/>
        <v>0</v>
      </c>
      <c r="AC8" s="309"/>
      <c r="AD8" s="300"/>
      <c r="AE8" s="320">
        <f t="shared" si="8"/>
        <v>0</v>
      </c>
      <c r="AF8" s="309"/>
      <c r="AG8" s="300"/>
      <c r="AH8" s="320">
        <f t="shared" si="9"/>
        <v>0</v>
      </c>
      <c r="AI8" s="309"/>
      <c r="AJ8" s="300"/>
      <c r="AK8" s="320">
        <f t="shared" si="10"/>
        <v>0</v>
      </c>
      <c r="AL8" s="309"/>
      <c r="AM8" s="300"/>
      <c r="AN8" s="320">
        <f t="shared" si="11"/>
        <v>0</v>
      </c>
      <c r="AO8" s="298"/>
      <c r="AP8" s="302">
        <f t="shared" si="12"/>
        <v>0</v>
      </c>
      <c r="AR8" s="304">
        <f t="shared" si="13"/>
        <v>0</v>
      </c>
    </row>
    <row r="9" spans="1:44" x14ac:dyDescent="0.25">
      <c r="A9" s="318">
        <f>'DAFTAR KODE PERSEDIAAN'!A12</f>
        <v>7</v>
      </c>
      <c r="B9" s="319" t="str">
        <f>'DAFTAR KODE PERSEDIAAN'!B12</f>
        <v>Nama Barang7</v>
      </c>
      <c r="C9" s="318" t="str">
        <f>'DAFTAR KODE PERSEDIAAN'!C12</f>
        <v>a7</v>
      </c>
      <c r="D9" s="321">
        <f>'INPUT SALDO AWAL'!D12</f>
        <v>0</v>
      </c>
      <c r="E9" s="309"/>
      <c r="F9" s="300"/>
      <c r="G9" s="320">
        <f t="shared" si="0"/>
        <v>0</v>
      </c>
      <c r="H9" s="309"/>
      <c r="I9" s="300"/>
      <c r="J9" s="320">
        <f t="shared" si="1"/>
        <v>0</v>
      </c>
      <c r="K9" s="309"/>
      <c r="L9" s="300"/>
      <c r="M9" s="320">
        <f t="shared" si="2"/>
        <v>0</v>
      </c>
      <c r="N9" s="309"/>
      <c r="O9" s="300"/>
      <c r="P9" s="320">
        <f t="shared" si="3"/>
        <v>0</v>
      </c>
      <c r="Q9" s="309"/>
      <c r="R9" s="300"/>
      <c r="S9" s="320">
        <f t="shared" si="4"/>
        <v>0</v>
      </c>
      <c r="T9" s="309"/>
      <c r="U9" s="300"/>
      <c r="V9" s="320">
        <f t="shared" si="5"/>
        <v>0</v>
      </c>
      <c r="W9" s="309"/>
      <c r="X9" s="300"/>
      <c r="Y9" s="320">
        <f t="shared" si="6"/>
        <v>0</v>
      </c>
      <c r="Z9" s="309"/>
      <c r="AA9" s="300"/>
      <c r="AB9" s="320">
        <f t="shared" si="7"/>
        <v>0</v>
      </c>
      <c r="AC9" s="309"/>
      <c r="AD9" s="300"/>
      <c r="AE9" s="320">
        <f t="shared" si="8"/>
        <v>0</v>
      </c>
      <c r="AF9" s="309"/>
      <c r="AG9" s="300"/>
      <c r="AH9" s="320">
        <f t="shared" si="9"/>
        <v>0</v>
      </c>
      <c r="AI9" s="309"/>
      <c r="AJ9" s="300"/>
      <c r="AK9" s="320">
        <f t="shared" si="10"/>
        <v>0</v>
      </c>
      <c r="AL9" s="309"/>
      <c r="AM9" s="300"/>
      <c r="AN9" s="320">
        <f t="shared" si="11"/>
        <v>0</v>
      </c>
      <c r="AO9" s="298"/>
      <c r="AP9" s="302">
        <f t="shared" si="12"/>
        <v>0</v>
      </c>
      <c r="AR9" s="304">
        <f t="shared" si="13"/>
        <v>0</v>
      </c>
    </row>
    <row r="10" spans="1:44" x14ac:dyDescent="0.25">
      <c r="A10" s="318">
        <f>'DAFTAR KODE PERSEDIAAN'!A13</f>
        <v>8</v>
      </c>
      <c r="B10" s="319" t="str">
        <f>'DAFTAR KODE PERSEDIAAN'!B13</f>
        <v>Nama Barang8</v>
      </c>
      <c r="C10" s="318" t="str">
        <f>'DAFTAR KODE PERSEDIAAN'!C13</f>
        <v>a8</v>
      </c>
      <c r="D10" s="321">
        <f>'INPUT SALDO AWAL'!D13</f>
        <v>0</v>
      </c>
      <c r="E10" s="309"/>
      <c r="F10" s="300"/>
      <c r="G10" s="320">
        <f t="shared" si="0"/>
        <v>0</v>
      </c>
      <c r="H10" s="309"/>
      <c r="I10" s="300"/>
      <c r="J10" s="320">
        <f t="shared" si="1"/>
        <v>0</v>
      </c>
      <c r="K10" s="309"/>
      <c r="L10" s="300"/>
      <c r="M10" s="320">
        <f t="shared" si="2"/>
        <v>0</v>
      </c>
      <c r="N10" s="309"/>
      <c r="O10" s="300"/>
      <c r="P10" s="320">
        <f t="shared" si="3"/>
        <v>0</v>
      </c>
      <c r="Q10" s="309"/>
      <c r="R10" s="300"/>
      <c r="S10" s="320">
        <f t="shared" si="4"/>
        <v>0</v>
      </c>
      <c r="T10" s="309"/>
      <c r="U10" s="300"/>
      <c r="V10" s="320">
        <f t="shared" si="5"/>
        <v>0</v>
      </c>
      <c r="W10" s="309"/>
      <c r="X10" s="300"/>
      <c r="Y10" s="320">
        <f t="shared" si="6"/>
        <v>0</v>
      </c>
      <c r="Z10" s="309"/>
      <c r="AA10" s="300"/>
      <c r="AB10" s="320">
        <f t="shared" si="7"/>
        <v>0</v>
      </c>
      <c r="AC10" s="309"/>
      <c r="AD10" s="300"/>
      <c r="AE10" s="320">
        <f t="shared" si="8"/>
        <v>0</v>
      </c>
      <c r="AF10" s="309"/>
      <c r="AG10" s="300"/>
      <c r="AH10" s="320">
        <f t="shared" si="9"/>
        <v>0</v>
      </c>
      <c r="AI10" s="309"/>
      <c r="AJ10" s="300"/>
      <c r="AK10" s="320">
        <f t="shared" si="10"/>
        <v>0</v>
      </c>
      <c r="AL10" s="309"/>
      <c r="AM10" s="300"/>
      <c r="AN10" s="320">
        <f t="shared" si="11"/>
        <v>0</v>
      </c>
      <c r="AO10" s="298"/>
      <c r="AP10" s="302">
        <f t="shared" si="12"/>
        <v>0</v>
      </c>
      <c r="AR10" s="304">
        <f t="shared" si="13"/>
        <v>0</v>
      </c>
    </row>
    <row r="11" spans="1:44" x14ac:dyDescent="0.25">
      <c r="A11" s="318">
        <f>'DAFTAR KODE PERSEDIAAN'!A14</f>
        <v>9</v>
      </c>
      <c r="B11" s="319" t="str">
        <f>'DAFTAR KODE PERSEDIAAN'!B14</f>
        <v>Nama Barang9</v>
      </c>
      <c r="C11" s="318" t="str">
        <f>'DAFTAR KODE PERSEDIAAN'!C14</f>
        <v>a9</v>
      </c>
      <c r="D11" s="321">
        <f>'INPUT SALDO AWAL'!D14</f>
        <v>0</v>
      </c>
      <c r="E11" s="309"/>
      <c r="F11" s="300"/>
      <c r="G11" s="320">
        <f t="shared" si="0"/>
        <v>0</v>
      </c>
      <c r="H11" s="309"/>
      <c r="I11" s="300"/>
      <c r="J11" s="320">
        <f t="shared" si="1"/>
        <v>0</v>
      </c>
      <c r="K11" s="309"/>
      <c r="L11" s="300"/>
      <c r="M11" s="320">
        <f t="shared" si="2"/>
        <v>0</v>
      </c>
      <c r="N11" s="309"/>
      <c r="O11" s="300"/>
      <c r="P11" s="320">
        <f t="shared" si="3"/>
        <v>0</v>
      </c>
      <c r="Q11" s="309"/>
      <c r="R11" s="300"/>
      <c r="S11" s="320">
        <f t="shared" si="4"/>
        <v>0</v>
      </c>
      <c r="T11" s="309"/>
      <c r="U11" s="300"/>
      <c r="V11" s="320">
        <f t="shared" si="5"/>
        <v>0</v>
      </c>
      <c r="W11" s="309"/>
      <c r="X11" s="300"/>
      <c r="Y11" s="320">
        <f t="shared" si="6"/>
        <v>0</v>
      </c>
      <c r="Z11" s="309"/>
      <c r="AA11" s="300"/>
      <c r="AB11" s="320">
        <f t="shared" si="7"/>
        <v>0</v>
      </c>
      <c r="AC11" s="309"/>
      <c r="AD11" s="300"/>
      <c r="AE11" s="320">
        <f t="shared" si="8"/>
        <v>0</v>
      </c>
      <c r="AF11" s="309"/>
      <c r="AG11" s="300"/>
      <c r="AH11" s="320">
        <f t="shared" si="9"/>
        <v>0</v>
      </c>
      <c r="AI11" s="309"/>
      <c r="AJ11" s="300"/>
      <c r="AK11" s="320">
        <f t="shared" si="10"/>
        <v>0</v>
      </c>
      <c r="AL11" s="309"/>
      <c r="AM11" s="300"/>
      <c r="AN11" s="320">
        <f t="shared" si="11"/>
        <v>0</v>
      </c>
      <c r="AO11" s="298"/>
      <c r="AP11" s="302">
        <f t="shared" si="12"/>
        <v>0</v>
      </c>
      <c r="AR11" s="304">
        <f t="shared" si="13"/>
        <v>0</v>
      </c>
    </row>
    <row r="12" spans="1:44" x14ac:dyDescent="0.25">
      <c r="A12" s="318">
        <f>'DAFTAR KODE PERSEDIAAN'!A15</f>
        <v>10</v>
      </c>
      <c r="B12" s="319" t="str">
        <f>'DAFTAR KODE PERSEDIAAN'!B15</f>
        <v>Nama Barang10</v>
      </c>
      <c r="C12" s="318" t="str">
        <f>'DAFTAR KODE PERSEDIAAN'!C15</f>
        <v>a10</v>
      </c>
      <c r="D12" s="321">
        <f>'INPUT SALDO AWAL'!D15</f>
        <v>0</v>
      </c>
      <c r="E12" s="309"/>
      <c r="F12" s="300"/>
      <c r="G12" s="320">
        <f t="shared" si="0"/>
        <v>0</v>
      </c>
      <c r="H12" s="309"/>
      <c r="I12" s="300"/>
      <c r="J12" s="320">
        <f t="shared" si="1"/>
        <v>0</v>
      </c>
      <c r="K12" s="309"/>
      <c r="L12" s="300"/>
      <c r="M12" s="320">
        <f t="shared" si="2"/>
        <v>0</v>
      </c>
      <c r="N12" s="309"/>
      <c r="O12" s="300"/>
      <c r="P12" s="320">
        <f t="shared" si="3"/>
        <v>0</v>
      </c>
      <c r="Q12" s="309"/>
      <c r="R12" s="300"/>
      <c r="S12" s="320">
        <f t="shared" si="4"/>
        <v>0</v>
      </c>
      <c r="T12" s="309"/>
      <c r="U12" s="300"/>
      <c r="V12" s="320">
        <f t="shared" si="5"/>
        <v>0</v>
      </c>
      <c r="W12" s="309"/>
      <c r="X12" s="300"/>
      <c r="Y12" s="320">
        <f t="shared" si="6"/>
        <v>0</v>
      </c>
      <c r="Z12" s="309"/>
      <c r="AA12" s="300"/>
      <c r="AB12" s="320">
        <f t="shared" si="7"/>
        <v>0</v>
      </c>
      <c r="AC12" s="309"/>
      <c r="AD12" s="300"/>
      <c r="AE12" s="320">
        <f t="shared" si="8"/>
        <v>0</v>
      </c>
      <c r="AF12" s="309"/>
      <c r="AG12" s="300"/>
      <c r="AH12" s="320">
        <f t="shared" si="9"/>
        <v>0</v>
      </c>
      <c r="AI12" s="309"/>
      <c r="AJ12" s="300"/>
      <c r="AK12" s="320">
        <f t="shared" si="10"/>
        <v>0</v>
      </c>
      <c r="AL12" s="309"/>
      <c r="AM12" s="300"/>
      <c r="AN12" s="320">
        <f t="shared" si="11"/>
        <v>0</v>
      </c>
      <c r="AO12" s="298"/>
      <c r="AP12" s="302">
        <f t="shared" si="12"/>
        <v>0</v>
      </c>
      <c r="AR12" s="304">
        <f t="shared" si="13"/>
        <v>0</v>
      </c>
    </row>
    <row r="13" spans="1:44" x14ac:dyDescent="0.25">
      <c r="A13" s="318">
        <f>'DAFTAR KODE PERSEDIAAN'!A16</f>
        <v>11</v>
      </c>
      <c r="B13" s="319" t="str">
        <f>'DAFTAR KODE PERSEDIAAN'!B16</f>
        <v>Nama Barang11</v>
      </c>
      <c r="C13" s="318" t="str">
        <f>'DAFTAR KODE PERSEDIAAN'!C16</f>
        <v>a11</v>
      </c>
      <c r="D13" s="321">
        <f>'INPUT SALDO AWAL'!D16</f>
        <v>0</v>
      </c>
      <c r="E13" s="309"/>
      <c r="F13" s="300"/>
      <c r="G13" s="320">
        <f t="shared" si="0"/>
        <v>0</v>
      </c>
      <c r="H13" s="309"/>
      <c r="I13" s="300"/>
      <c r="J13" s="320">
        <f t="shared" si="1"/>
        <v>0</v>
      </c>
      <c r="K13" s="309"/>
      <c r="L13" s="300"/>
      <c r="M13" s="320">
        <f t="shared" si="2"/>
        <v>0</v>
      </c>
      <c r="N13" s="309"/>
      <c r="O13" s="300"/>
      <c r="P13" s="320">
        <f t="shared" si="3"/>
        <v>0</v>
      </c>
      <c r="Q13" s="309"/>
      <c r="R13" s="300"/>
      <c r="S13" s="320">
        <f t="shared" si="4"/>
        <v>0</v>
      </c>
      <c r="T13" s="309"/>
      <c r="U13" s="300"/>
      <c r="V13" s="320">
        <f t="shared" si="5"/>
        <v>0</v>
      </c>
      <c r="W13" s="309"/>
      <c r="X13" s="300"/>
      <c r="Y13" s="320">
        <f t="shared" si="6"/>
        <v>0</v>
      </c>
      <c r="Z13" s="309"/>
      <c r="AA13" s="300"/>
      <c r="AB13" s="320">
        <f t="shared" si="7"/>
        <v>0</v>
      </c>
      <c r="AC13" s="309"/>
      <c r="AD13" s="300"/>
      <c r="AE13" s="320">
        <f t="shared" si="8"/>
        <v>0</v>
      </c>
      <c r="AF13" s="309"/>
      <c r="AG13" s="300"/>
      <c r="AH13" s="320">
        <f t="shared" si="9"/>
        <v>0</v>
      </c>
      <c r="AI13" s="309"/>
      <c r="AJ13" s="300"/>
      <c r="AK13" s="320">
        <f t="shared" si="10"/>
        <v>0</v>
      </c>
      <c r="AL13" s="309"/>
      <c r="AM13" s="300"/>
      <c r="AN13" s="320">
        <f t="shared" si="11"/>
        <v>0</v>
      </c>
      <c r="AO13" s="298"/>
      <c r="AP13" s="302">
        <f t="shared" si="12"/>
        <v>0</v>
      </c>
      <c r="AR13" s="304">
        <f t="shared" si="13"/>
        <v>0</v>
      </c>
    </row>
    <row r="14" spans="1:44" x14ac:dyDescent="0.25">
      <c r="A14" s="318">
        <f>'DAFTAR KODE PERSEDIAAN'!A17</f>
        <v>12</v>
      </c>
      <c r="B14" s="319" t="str">
        <f>'DAFTAR KODE PERSEDIAAN'!B17</f>
        <v>Nama Barang12</v>
      </c>
      <c r="C14" s="318" t="str">
        <f>'DAFTAR KODE PERSEDIAAN'!C17</f>
        <v>a12</v>
      </c>
      <c r="D14" s="321">
        <f>'INPUT SALDO AWAL'!D17</f>
        <v>0</v>
      </c>
      <c r="E14" s="309"/>
      <c r="F14" s="300"/>
      <c r="G14" s="320">
        <f t="shared" si="0"/>
        <v>0</v>
      </c>
      <c r="H14" s="309"/>
      <c r="I14" s="300"/>
      <c r="J14" s="320">
        <f t="shared" si="1"/>
        <v>0</v>
      </c>
      <c r="K14" s="309"/>
      <c r="L14" s="300"/>
      <c r="M14" s="320">
        <f t="shared" si="2"/>
        <v>0</v>
      </c>
      <c r="N14" s="309"/>
      <c r="O14" s="300"/>
      <c r="P14" s="320">
        <f t="shared" si="3"/>
        <v>0</v>
      </c>
      <c r="Q14" s="309"/>
      <c r="R14" s="300"/>
      <c r="S14" s="320">
        <f t="shared" si="4"/>
        <v>0</v>
      </c>
      <c r="T14" s="309"/>
      <c r="U14" s="300"/>
      <c r="V14" s="320">
        <f t="shared" si="5"/>
        <v>0</v>
      </c>
      <c r="W14" s="309"/>
      <c r="X14" s="300"/>
      <c r="Y14" s="320">
        <f t="shared" si="6"/>
        <v>0</v>
      </c>
      <c r="Z14" s="309"/>
      <c r="AA14" s="300"/>
      <c r="AB14" s="320">
        <f t="shared" si="7"/>
        <v>0</v>
      </c>
      <c r="AC14" s="309"/>
      <c r="AD14" s="300"/>
      <c r="AE14" s="320">
        <f t="shared" si="8"/>
        <v>0</v>
      </c>
      <c r="AF14" s="309"/>
      <c r="AG14" s="300"/>
      <c r="AH14" s="320">
        <f t="shared" si="9"/>
        <v>0</v>
      </c>
      <c r="AI14" s="309"/>
      <c r="AJ14" s="300"/>
      <c r="AK14" s="320">
        <f t="shared" si="10"/>
        <v>0</v>
      </c>
      <c r="AL14" s="309"/>
      <c r="AM14" s="300"/>
      <c r="AN14" s="320">
        <f t="shared" si="11"/>
        <v>0</v>
      </c>
      <c r="AO14" s="298"/>
      <c r="AP14" s="302">
        <f t="shared" si="12"/>
        <v>0</v>
      </c>
      <c r="AR14" s="304">
        <f t="shared" si="13"/>
        <v>0</v>
      </c>
    </row>
    <row r="15" spans="1:44" x14ac:dyDescent="0.25">
      <c r="A15" s="318">
        <f>'DAFTAR KODE PERSEDIAAN'!A18</f>
        <v>13</v>
      </c>
      <c r="B15" s="319" t="str">
        <f>'DAFTAR KODE PERSEDIAAN'!B18</f>
        <v>Nama Barang13</v>
      </c>
      <c r="C15" s="318" t="str">
        <f>'DAFTAR KODE PERSEDIAAN'!C18</f>
        <v>a13</v>
      </c>
      <c r="D15" s="321">
        <f>'INPUT SALDO AWAL'!D18</f>
        <v>0</v>
      </c>
      <c r="E15" s="309"/>
      <c r="F15" s="300"/>
      <c r="G15" s="320">
        <f t="shared" si="0"/>
        <v>0</v>
      </c>
      <c r="H15" s="309"/>
      <c r="I15" s="300"/>
      <c r="J15" s="320">
        <f t="shared" si="1"/>
        <v>0</v>
      </c>
      <c r="K15" s="309"/>
      <c r="L15" s="300"/>
      <c r="M15" s="320">
        <f t="shared" si="2"/>
        <v>0</v>
      </c>
      <c r="N15" s="309"/>
      <c r="O15" s="300"/>
      <c r="P15" s="320">
        <f t="shared" si="3"/>
        <v>0</v>
      </c>
      <c r="Q15" s="309"/>
      <c r="R15" s="300"/>
      <c r="S15" s="320">
        <f t="shared" si="4"/>
        <v>0</v>
      </c>
      <c r="T15" s="309"/>
      <c r="U15" s="300"/>
      <c r="V15" s="320">
        <f t="shared" si="5"/>
        <v>0</v>
      </c>
      <c r="W15" s="309"/>
      <c r="X15" s="300"/>
      <c r="Y15" s="320">
        <f t="shared" si="6"/>
        <v>0</v>
      </c>
      <c r="Z15" s="309"/>
      <c r="AA15" s="300"/>
      <c r="AB15" s="320">
        <f t="shared" si="7"/>
        <v>0</v>
      </c>
      <c r="AC15" s="309"/>
      <c r="AD15" s="300"/>
      <c r="AE15" s="320">
        <f t="shared" si="8"/>
        <v>0</v>
      </c>
      <c r="AF15" s="309"/>
      <c r="AG15" s="300"/>
      <c r="AH15" s="320">
        <f t="shared" si="9"/>
        <v>0</v>
      </c>
      <c r="AI15" s="309"/>
      <c r="AJ15" s="300"/>
      <c r="AK15" s="320">
        <f t="shared" si="10"/>
        <v>0</v>
      </c>
      <c r="AL15" s="309"/>
      <c r="AM15" s="300"/>
      <c r="AN15" s="320">
        <f t="shared" si="11"/>
        <v>0</v>
      </c>
      <c r="AO15" s="298"/>
      <c r="AP15" s="302">
        <f t="shared" si="12"/>
        <v>0</v>
      </c>
      <c r="AR15" s="304">
        <f t="shared" si="13"/>
        <v>0</v>
      </c>
    </row>
    <row r="16" spans="1:44" x14ac:dyDescent="0.25">
      <c r="A16" s="318">
        <f>'DAFTAR KODE PERSEDIAAN'!A19</f>
        <v>14</v>
      </c>
      <c r="B16" s="319" t="str">
        <f>'DAFTAR KODE PERSEDIAAN'!B19</f>
        <v>Nama Barang14</v>
      </c>
      <c r="C16" s="318" t="str">
        <f>'DAFTAR KODE PERSEDIAAN'!C19</f>
        <v>a14</v>
      </c>
      <c r="D16" s="321">
        <f>'INPUT SALDO AWAL'!D19</f>
        <v>0</v>
      </c>
      <c r="E16" s="309"/>
      <c r="F16" s="300"/>
      <c r="G16" s="320">
        <f t="shared" si="0"/>
        <v>0</v>
      </c>
      <c r="H16" s="309"/>
      <c r="I16" s="300"/>
      <c r="J16" s="320">
        <f t="shared" si="1"/>
        <v>0</v>
      </c>
      <c r="K16" s="309"/>
      <c r="L16" s="300"/>
      <c r="M16" s="320">
        <f t="shared" si="2"/>
        <v>0</v>
      </c>
      <c r="N16" s="309"/>
      <c r="O16" s="300"/>
      <c r="P16" s="320">
        <f t="shared" si="3"/>
        <v>0</v>
      </c>
      <c r="Q16" s="309"/>
      <c r="R16" s="300"/>
      <c r="S16" s="320">
        <f t="shared" si="4"/>
        <v>0</v>
      </c>
      <c r="T16" s="309"/>
      <c r="U16" s="300"/>
      <c r="V16" s="320">
        <f t="shared" si="5"/>
        <v>0</v>
      </c>
      <c r="W16" s="309"/>
      <c r="X16" s="300"/>
      <c r="Y16" s="320">
        <f t="shared" si="6"/>
        <v>0</v>
      </c>
      <c r="Z16" s="309"/>
      <c r="AA16" s="300"/>
      <c r="AB16" s="320">
        <f t="shared" si="7"/>
        <v>0</v>
      </c>
      <c r="AC16" s="309"/>
      <c r="AD16" s="300"/>
      <c r="AE16" s="320">
        <f t="shared" si="8"/>
        <v>0</v>
      </c>
      <c r="AF16" s="309"/>
      <c r="AG16" s="300"/>
      <c r="AH16" s="320">
        <f t="shared" si="9"/>
        <v>0</v>
      </c>
      <c r="AI16" s="309"/>
      <c r="AJ16" s="300"/>
      <c r="AK16" s="320">
        <f t="shared" si="10"/>
        <v>0</v>
      </c>
      <c r="AL16" s="309"/>
      <c r="AM16" s="300"/>
      <c r="AN16" s="320">
        <f t="shared" si="11"/>
        <v>0</v>
      </c>
      <c r="AO16" s="298"/>
      <c r="AP16" s="302">
        <f t="shared" si="12"/>
        <v>0</v>
      </c>
      <c r="AR16" s="304">
        <f t="shared" si="13"/>
        <v>0</v>
      </c>
    </row>
    <row r="17" spans="1:46" x14ac:dyDescent="0.25">
      <c r="A17" s="318">
        <f>'DAFTAR KODE PERSEDIAAN'!A20</f>
        <v>15</v>
      </c>
      <c r="B17" s="319" t="str">
        <f>'DAFTAR KODE PERSEDIAAN'!B20</f>
        <v>Nama Barang15</v>
      </c>
      <c r="C17" s="318" t="str">
        <f>'DAFTAR KODE PERSEDIAAN'!C20</f>
        <v>a15</v>
      </c>
      <c r="D17" s="321">
        <f>'INPUT SALDO AWAL'!D20</f>
        <v>0</v>
      </c>
      <c r="E17" s="309"/>
      <c r="F17" s="300"/>
      <c r="G17" s="320">
        <f t="shared" si="0"/>
        <v>0</v>
      </c>
      <c r="H17" s="309"/>
      <c r="I17" s="300"/>
      <c r="J17" s="320">
        <f t="shared" si="1"/>
        <v>0</v>
      </c>
      <c r="K17" s="309"/>
      <c r="L17" s="300"/>
      <c r="M17" s="320">
        <f t="shared" si="2"/>
        <v>0</v>
      </c>
      <c r="N17" s="309"/>
      <c r="O17" s="300"/>
      <c r="P17" s="320">
        <f t="shared" si="3"/>
        <v>0</v>
      </c>
      <c r="Q17" s="309"/>
      <c r="R17" s="300"/>
      <c r="S17" s="320">
        <f t="shared" si="4"/>
        <v>0</v>
      </c>
      <c r="T17" s="309"/>
      <c r="U17" s="300"/>
      <c r="V17" s="320">
        <f t="shared" si="5"/>
        <v>0</v>
      </c>
      <c r="W17" s="309"/>
      <c r="X17" s="300"/>
      <c r="Y17" s="320">
        <f t="shared" si="6"/>
        <v>0</v>
      </c>
      <c r="Z17" s="309"/>
      <c r="AA17" s="300"/>
      <c r="AB17" s="320">
        <f t="shared" si="7"/>
        <v>0</v>
      </c>
      <c r="AC17" s="309"/>
      <c r="AD17" s="300"/>
      <c r="AE17" s="320">
        <f t="shared" si="8"/>
        <v>0</v>
      </c>
      <c r="AF17" s="309"/>
      <c r="AG17" s="300"/>
      <c r="AH17" s="320">
        <f t="shared" si="9"/>
        <v>0</v>
      </c>
      <c r="AI17" s="309"/>
      <c r="AJ17" s="300"/>
      <c r="AK17" s="320">
        <f t="shared" si="10"/>
        <v>0</v>
      </c>
      <c r="AL17" s="309"/>
      <c r="AM17" s="300"/>
      <c r="AN17" s="320">
        <f t="shared" si="11"/>
        <v>0</v>
      </c>
      <c r="AO17" s="298"/>
      <c r="AP17" s="302">
        <f t="shared" si="12"/>
        <v>0</v>
      </c>
      <c r="AR17" s="304">
        <f t="shared" si="13"/>
        <v>0</v>
      </c>
    </row>
    <row r="18" spans="1:46" x14ac:dyDescent="0.25">
      <c r="A18" s="318">
        <f>'DAFTAR KODE PERSEDIAAN'!A21</f>
        <v>16</v>
      </c>
      <c r="B18" s="319" t="str">
        <f>'DAFTAR KODE PERSEDIAAN'!B21</f>
        <v>Nama Barang16</v>
      </c>
      <c r="C18" s="318" t="str">
        <f>'DAFTAR KODE PERSEDIAAN'!C21</f>
        <v>a16</v>
      </c>
      <c r="D18" s="321">
        <f>'INPUT SALDO AWAL'!D21</f>
        <v>0</v>
      </c>
      <c r="E18" s="309"/>
      <c r="F18" s="300"/>
      <c r="G18" s="320">
        <f t="shared" si="0"/>
        <v>0</v>
      </c>
      <c r="H18" s="309"/>
      <c r="I18" s="300"/>
      <c r="J18" s="320">
        <f t="shared" si="1"/>
        <v>0</v>
      </c>
      <c r="K18" s="309"/>
      <c r="L18" s="300"/>
      <c r="M18" s="320">
        <f t="shared" si="2"/>
        <v>0</v>
      </c>
      <c r="N18" s="309"/>
      <c r="O18" s="300"/>
      <c r="P18" s="320">
        <f t="shared" si="3"/>
        <v>0</v>
      </c>
      <c r="Q18" s="309"/>
      <c r="R18" s="300"/>
      <c r="S18" s="320">
        <f t="shared" si="4"/>
        <v>0</v>
      </c>
      <c r="T18" s="309"/>
      <c r="U18" s="300"/>
      <c r="V18" s="320">
        <f t="shared" si="5"/>
        <v>0</v>
      </c>
      <c r="W18" s="309"/>
      <c r="X18" s="300"/>
      <c r="Y18" s="320">
        <f t="shared" si="6"/>
        <v>0</v>
      </c>
      <c r="Z18" s="309"/>
      <c r="AA18" s="300"/>
      <c r="AB18" s="320">
        <f t="shared" si="7"/>
        <v>0</v>
      </c>
      <c r="AC18" s="309"/>
      <c r="AD18" s="300"/>
      <c r="AE18" s="320">
        <f t="shared" si="8"/>
        <v>0</v>
      </c>
      <c r="AF18" s="309"/>
      <c r="AG18" s="300"/>
      <c r="AH18" s="320">
        <f t="shared" si="9"/>
        <v>0</v>
      </c>
      <c r="AI18" s="309"/>
      <c r="AJ18" s="300"/>
      <c r="AK18" s="320">
        <f t="shared" si="10"/>
        <v>0</v>
      </c>
      <c r="AL18" s="309"/>
      <c r="AM18" s="300"/>
      <c r="AN18" s="320">
        <f t="shared" si="11"/>
        <v>0</v>
      </c>
      <c r="AO18" s="298"/>
      <c r="AP18" s="302">
        <f t="shared" si="12"/>
        <v>0</v>
      </c>
      <c r="AR18" s="304">
        <f t="shared" si="13"/>
        <v>0</v>
      </c>
    </row>
    <row r="19" spans="1:46" x14ac:dyDescent="0.25">
      <c r="A19" s="318">
        <f>'DAFTAR KODE PERSEDIAAN'!A22</f>
        <v>17</v>
      </c>
      <c r="B19" s="319" t="str">
        <f>'DAFTAR KODE PERSEDIAAN'!B22</f>
        <v>Nama Barang17</v>
      </c>
      <c r="C19" s="318" t="str">
        <f>'DAFTAR KODE PERSEDIAAN'!C22</f>
        <v>a17</v>
      </c>
      <c r="D19" s="321">
        <f>'INPUT SALDO AWAL'!D22</f>
        <v>0</v>
      </c>
      <c r="E19" s="309"/>
      <c r="F19" s="300"/>
      <c r="G19" s="320">
        <f t="shared" si="0"/>
        <v>0</v>
      </c>
      <c r="H19" s="309"/>
      <c r="I19" s="300"/>
      <c r="J19" s="320">
        <f t="shared" si="1"/>
        <v>0</v>
      </c>
      <c r="K19" s="309"/>
      <c r="L19" s="300"/>
      <c r="M19" s="320">
        <f t="shared" si="2"/>
        <v>0</v>
      </c>
      <c r="N19" s="309"/>
      <c r="O19" s="300"/>
      <c r="P19" s="320">
        <f t="shared" si="3"/>
        <v>0</v>
      </c>
      <c r="Q19" s="309"/>
      <c r="R19" s="300"/>
      <c r="S19" s="320">
        <f t="shared" si="4"/>
        <v>0</v>
      </c>
      <c r="T19" s="309"/>
      <c r="U19" s="300"/>
      <c r="V19" s="320">
        <f t="shared" si="5"/>
        <v>0</v>
      </c>
      <c r="W19" s="309"/>
      <c r="X19" s="300"/>
      <c r="Y19" s="320">
        <f t="shared" si="6"/>
        <v>0</v>
      </c>
      <c r="Z19" s="309"/>
      <c r="AA19" s="300"/>
      <c r="AB19" s="320">
        <f t="shared" si="7"/>
        <v>0</v>
      </c>
      <c r="AC19" s="309"/>
      <c r="AD19" s="300"/>
      <c r="AE19" s="320">
        <f t="shared" si="8"/>
        <v>0</v>
      </c>
      <c r="AF19" s="309"/>
      <c r="AG19" s="300"/>
      <c r="AH19" s="320">
        <f t="shared" si="9"/>
        <v>0</v>
      </c>
      <c r="AI19" s="309"/>
      <c r="AJ19" s="300"/>
      <c r="AK19" s="320">
        <f t="shared" si="10"/>
        <v>0</v>
      </c>
      <c r="AL19" s="309"/>
      <c r="AM19" s="300"/>
      <c r="AN19" s="320">
        <f t="shared" si="11"/>
        <v>0</v>
      </c>
      <c r="AO19" s="298"/>
      <c r="AP19" s="302">
        <f t="shared" si="12"/>
        <v>0</v>
      </c>
      <c r="AR19" s="304">
        <f t="shared" si="13"/>
        <v>0</v>
      </c>
    </row>
    <row r="20" spans="1:46" x14ac:dyDescent="0.25">
      <c r="A20" s="318">
        <f>'DAFTAR KODE PERSEDIAAN'!A23</f>
        <v>18</v>
      </c>
      <c r="B20" s="319" t="str">
        <f>'DAFTAR KODE PERSEDIAAN'!B23</f>
        <v>Nama Barang18</v>
      </c>
      <c r="C20" s="318" t="str">
        <f>'DAFTAR KODE PERSEDIAAN'!C23</f>
        <v>a18</v>
      </c>
      <c r="D20" s="321">
        <f>'INPUT SALDO AWAL'!D23</f>
        <v>0</v>
      </c>
      <c r="E20" s="309"/>
      <c r="F20" s="300"/>
      <c r="G20" s="320">
        <f t="shared" si="0"/>
        <v>0</v>
      </c>
      <c r="H20" s="309"/>
      <c r="I20" s="300"/>
      <c r="J20" s="320">
        <f t="shared" si="1"/>
        <v>0</v>
      </c>
      <c r="K20" s="309"/>
      <c r="L20" s="300"/>
      <c r="M20" s="320">
        <f t="shared" si="2"/>
        <v>0</v>
      </c>
      <c r="N20" s="309"/>
      <c r="O20" s="300"/>
      <c r="P20" s="320">
        <f t="shared" si="3"/>
        <v>0</v>
      </c>
      <c r="Q20" s="309"/>
      <c r="R20" s="300"/>
      <c r="S20" s="320">
        <f t="shared" si="4"/>
        <v>0</v>
      </c>
      <c r="T20" s="309"/>
      <c r="U20" s="300"/>
      <c r="V20" s="320">
        <f t="shared" si="5"/>
        <v>0</v>
      </c>
      <c r="W20" s="309"/>
      <c r="X20" s="300"/>
      <c r="Y20" s="320">
        <f t="shared" si="6"/>
        <v>0</v>
      </c>
      <c r="Z20" s="309"/>
      <c r="AA20" s="300"/>
      <c r="AB20" s="320">
        <f t="shared" si="7"/>
        <v>0</v>
      </c>
      <c r="AC20" s="309"/>
      <c r="AD20" s="300"/>
      <c r="AE20" s="320">
        <f t="shared" si="8"/>
        <v>0</v>
      </c>
      <c r="AF20" s="309"/>
      <c r="AG20" s="300"/>
      <c r="AH20" s="320">
        <f t="shared" si="9"/>
        <v>0</v>
      </c>
      <c r="AI20" s="309"/>
      <c r="AJ20" s="300"/>
      <c r="AK20" s="320">
        <f t="shared" si="10"/>
        <v>0</v>
      </c>
      <c r="AL20" s="309"/>
      <c r="AM20" s="300"/>
      <c r="AN20" s="320">
        <f t="shared" si="11"/>
        <v>0</v>
      </c>
      <c r="AO20" s="298"/>
      <c r="AP20" s="302">
        <f t="shared" si="12"/>
        <v>0</v>
      </c>
      <c r="AR20" s="304">
        <f t="shared" si="13"/>
        <v>0</v>
      </c>
    </row>
    <row r="21" spans="1:46" x14ac:dyDescent="0.25">
      <c r="A21" s="318">
        <f>'DAFTAR KODE PERSEDIAAN'!A24</f>
        <v>19</v>
      </c>
      <c r="B21" s="319" t="str">
        <f>'DAFTAR KODE PERSEDIAAN'!B24</f>
        <v>Nama Barang19</v>
      </c>
      <c r="C21" s="318" t="str">
        <f>'DAFTAR KODE PERSEDIAAN'!C24</f>
        <v>a19</v>
      </c>
      <c r="D21" s="321">
        <f>'INPUT SALDO AWAL'!D24</f>
        <v>0</v>
      </c>
      <c r="E21" s="309"/>
      <c r="F21" s="300"/>
      <c r="G21" s="320">
        <f t="shared" si="0"/>
        <v>0</v>
      </c>
      <c r="H21" s="309"/>
      <c r="I21" s="300"/>
      <c r="J21" s="320">
        <f t="shared" si="1"/>
        <v>0</v>
      </c>
      <c r="K21" s="309"/>
      <c r="L21" s="300"/>
      <c r="M21" s="320">
        <f t="shared" si="2"/>
        <v>0</v>
      </c>
      <c r="N21" s="309"/>
      <c r="O21" s="300"/>
      <c r="P21" s="320">
        <f t="shared" si="3"/>
        <v>0</v>
      </c>
      <c r="Q21" s="309"/>
      <c r="R21" s="300"/>
      <c r="S21" s="320">
        <f t="shared" si="4"/>
        <v>0</v>
      </c>
      <c r="T21" s="309"/>
      <c r="U21" s="300"/>
      <c r="V21" s="320">
        <f t="shared" si="5"/>
        <v>0</v>
      </c>
      <c r="W21" s="309"/>
      <c r="X21" s="300"/>
      <c r="Y21" s="320">
        <f t="shared" si="6"/>
        <v>0</v>
      </c>
      <c r="Z21" s="309"/>
      <c r="AA21" s="300"/>
      <c r="AB21" s="320">
        <f t="shared" si="7"/>
        <v>0</v>
      </c>
      <c r="AC21" s="309"/>
      <c r="AD21" s="300"/>
      <c r="AE21" s="320">
        <f t="shared" si="8"/>
        <v>0</v>
      </c>
      <c r="AF21" s="309"/>
      <c r="AG21" s="300"/>
      <c r="AH21" s="320">
        <f t="shared" si="9"/>
        <v>0</v>
      </c>
      <c r="AI21" s="309"/>
      <c r="AJ21" s="300"/>
      <c r="AK21" s="320">
        <f t="shared" si="10"/>
        <v>0</v>
      </c>
      <c r="AL21" s="309"/>
      <c r="AM21" s="300"/>
      <c r="AN21" s="320">
        <f t="shared" si="11"/>
        <v>0</v>
      </c>
      <c r="AO21" s="298"/>
      <c r="AP21" s="302">
        <f t="shared" si="12"/>
        <v>0</v>
      </c>
      <c r="AR21" s="304">
        <f t="shared" si="13"/>
        <v>0</v>
      </c>
    </row>
    <row r="22" spans="1:46" x14ac:dyDescent="0.25">
      <c r="A22" s="318">
        <f>'DAFTAR KODE PERSEDIAAN'!A25</f>
        <v>20</v>
      </c>
      <c r="B22" s="319" t="str">
        <f>'DAFTAR KODE PERSEDIAAN'!B25</f>
        <v>Nama Barang20</v>
      </c>
      <c r="C22" s="318" t="str">
        <f>'DAFTAR KODE PERSEDIAAN'!C25</f>
        <v>a20</v>
      </c>
      <c r="D22" s="321">
        <f>'INPUT SALDO AWAL'!D25</f>
        <v>0</v>
      </c>
      <c r="E22" s="309"/>
      <c r="F22" s="300"/>
      <c r="G22" s="320">
        <f t="shared" si="0"/>
        <v>0</v>
      </c>
      <c r="H22" s="309"/>
      <c r="I22" s="300"/>
      <c r="J22" s="320">
        <f t="shared" si="1"/>
        <v>0</v>
      </c>
      <c r="K22" s="309"/>
      <c r="L22" s="300"/>
      <c r="M22" s="320">
        <f t="shared" si="2"/>
        <v>0</v>
      </c>
      <c r="N22" s="309"/>
      <c r="O22" s="300"/>
      <c r="P22" s="320">
        <f t="shared" si="3"/>
        <v>0</v>
      </c>
      <c r="Q22" s="309"/>
      <c r="R22" s="300"/>
      <c r="S22" s="320">
        <f t="shared" si="4"/>
        <v>0</v>
      </c>
      <c r="T22" s="309"/>
      <c r="U22" s="300"/>
      <c r="V22" s="320">
        <f t="shared" si="5"/>
        <v>0</v>
      </c>
      <c r="W22" s="309"/>
      <c r="X22" s="300"/>
      <c r="Y22" s="320">
        <f t="shared" si="6"/>
        <v>0</v>
      </c>
      <c r="Z22" s="309"/>
      <c r="AA22" s="300"/>
      <c r="AB22" s="320">
        <f t="shared" si="7"/>
        <v>0</v>
      </c>
      <c r="AC22" s="309"/>
      <c r="AD22" s="300"/>
      <c r="AE22" s="320">
        <f t="shared" si="8"/>
        <v>0</v>
      </c>
      <c r="AF22" s="309"/>
      <c r="AG22" s="300"/>
      <c r="AH22" s="320">
        <f t="shared" si="9"/>
        <v>0</v>
      </c>
      <c r="AI22" s="309"/>
      <c r="AJ22" s="300"/>
      <c r="AK22" s="320">
        <f t="shared" si="10"/>
        <v>0</v>
      </c>
      <c r="AL22" s="309"/>
      <c r="AM22" s="300"/>
      <c r="AN22" s="320">
        <f t="shared" si="11"/>
        <v>0</v>
      </c>
      <c r="AO22" s="298"/>
      <c r="AP22" s="302">
        <f t="shared" si="12"/>
        <v>0</v>
      </c>
      <c r="AR22" s="304">
        <f t="shared" si="13"/>
        <v>0</v>
      </c>
    </row>
    <row r="23" spans="1:46" x14ac:dyDescent="0.25">
      <c r="A23" s="318">
        <f>'DAFTAR KODE PERSEDIAAN'!A26</f>
        <v>21</v>
      </c>
      <c r="B23" s="319" t="str">
        <f>'DAFTAR KODE PERSEDIAAN'!B26</f>
        <v>Nama Barang21</v>
      </c>
      <c r="C23" s="318" t="str">
        <f>'DAFTAR KODE PERSEDIAAN'!C26</f>
        <v>a21</v>
      </c>
      <c r="D23" s="321">
        <f>'INPUT SALDO AWAL'!D26</f>
        <v>0</v>
      </c>
      <c r="E23" s="309"/>
      <c r="F23" s="300"/>
      <c r="G23" s="320">
        <f t="shared" si="0"/>
        <v>0</v>
      </c>
      <c r="H23" s="309"/>
      <c r="I23" s="300"/>
      <c r="J23" s="320">
        <f t="shared" si="1"/>
        <v>0</v>
      </c>
      <c r="K23" s="309"/>
      <c r="L23" s="300"/>
      <c r="M23" s="320">
        <f t="shared" si="2"/>
        <v>0</v>
      </c>
      <c r="N23" s="309"/>
      <c r="O23" s="300"/>
      <c r="P23" s="320">
        <f t="shared" si="3"/>
        <v>0</v>
      </c>
      <c r="Q23" s="309"/>
      <c r="R23" s="300"/>
      <c r="S23" s="320">
        <f t="shared" si="4"/>
        <v>0</v>
      </c>
      <c r="T23" s="309"/>
      <c r="U23" s="300"/>
      <c r="V23" s="320">
        <f t="shared" si="5"/>
        <v>0</v>
      </c>
      <c r="W23" s="309"/>
      <c r="X23" s="300"/>
      <c r="Y23" s="320">
        <f t="shared" si="6"/>
        <v>0</v>
      </c>
      <c r="Z23" s="309"/>
      <c r="AA23" s="300"/>
      <c r="AB23" s="320">
        <f t="shared" si="7"/>
        <v>0</v>
      </c>
      <c r="AC23" s="309"/>
      <c r="AD23" s="300"/>
      <c r="AE23" s="320">
        <f t="shared" si="8"/>
        <v>0</v>
      </c>
      <c r="AF23" s="309"/>
      <c r="AG23" s="300"/>
      <c r="AH23" s="320">
        <f t="shared" si="9"/>
        <v>0</v>
      </c>
      <c r="AI23" s="309"/>
      <c r="AJ23" s="300"/>
      <c r="AK23" s="320">
        <f t="shared" si="10"/>
        <v>0</v>
      </c>
      <c r="AL23" s="309"/>
      <c r="AM23" s="300"/>
      <c r="AN23" s="320">
        <f t="shared" si="11"/>
        <v>0</v>
      </c>
      <c r="AO23" s="298"/>
      <c r="AP23" s="302">
        <f t="shared" si="12"/>
        <v>0</v>
      </c>
      <c r="AR23" s="304">
        <f t="shared" si="13"/>
        <v>0</v>
      </c>
    </row>
    <row r="24" spans="1:46" x14ac:dyDescent="0.25">
      <c r="A24" s="318">
        <f>'DAFTAR KODE PERSEDIAAN'!A27</f>
        <v>22</v>
      </c>
      <c r="B24" s="319" t="str">
        <f>'DAFTAR KODE PERSEDIAAN'!B27</f>
        <v>Nama Barang22</v>
      </c>
      <c r="C24" s="318" t="str">
        <f>'DAFTAR KODE PERSEDIAAN'!C27</f>
        <v>a22</v>
      </c>
      <c r="D24" s="321">
        <f>'INPUT SALDO AWAL'!D27</f>
        <v>0</v>
      </c>
      <c r="E24" s="309"/>
      <c r="F24" s="300"/>
      <c r="G24" s="320">
        <f t="shared" si="0"/>
        <v>0</v>
      </c>
      <c r="H24" s="309"/>
      <c r="I24" s="300"/>
      <c r="J24" s="320">
        <f t="shared" si="1"/>
        <v>0</v>
      </c>
      <c r="K24" s="309"/>
      <c r="L24" s="300"/>
      <c r="M24" s="320">
        <f t="shared" si="2"/>
        <v>0</v>
      </c>
      <c r="N24" s="309"/>
      <c r="O24" s="300"/>
      <c r="P24" s="320">
        <f t="shared" si="3"/>
        <v>0</v>
      </c>
      <c r="Q24" s="309"/>
      <c r="R24" s="300"/>
      <c r="S24" s="320">
        <f t="shared" si="4"/>
        <v>0</v>
      </c>
      <c r="T24" s="309"/>
      <c r="U24" s="300"/>
      <c r="V24" s="320">
        <f t="shared" si="5"/>
        <v>0</v>
      </c>
      <c r="W24" s="309"/>
      <c r="X24" s="300"/>
      <c r="Y24" s="320">
        <f t="shared" si="6"/>
        <v>0</v>
      </c>
      <c r="Z24" s="309"/>
      <c r="AA24" s="300"/>
      <c r="AB24" s="320">
        <f t="shared" si="7"/>
        <v>0</v>
      </c>
      <c r="AC24" s="309"/>
      <c r="AD24" s="300"/>
      <c r="AE24" s="320">
        <f t="shared" si="8"/>
        <v>0</v>
      </c>
      <c r="AF24" s="309"/>
      <c r="AG24" s="300"/>
      <c r="AH24" s="320">
        <f t="shared" si="9"/>
        <v>0</v>
      </c>
      <c r="AI24" s="309"/>
      <c r="AJ24" s="300"/>
      <c r="AK24" s="320">
        <f t="shared" si="10"/>
        <v>0</v>
      </c>
      <c r="AL24" s="309"/>
      <c r="AM24" s="300"/>
      <c r="AN24" s="320">
        <f t="shared" si="11"/>
        <v>0</v>
      </c>
      <c r="AO24" s="298"/>
      <c r="AP24" s="302">
        <f t="shared" si="12"/>
        <v>0</v>
      </c>
      <c r="AR24" s="304">
        <f t="shared" si="13"/>
        <v>0</v>
      </c>
    </row>
    <row r="25" spans="1:46" x14ac:dyDescent="0.25">
      <c r="A25" s="318">
        <f>'DAFTAR KODE PERSEDIAAN'!A28</f>
        <v>23</v>
      </c>
      <c r="B25" s="319" t="str">
        <f>'DAFTAR KODE PERSEDIAAN'!B28</f>
        <v>Nama Barang23</v>
      </c>
      <c r="C25" s="318" t="str">
        <f>'DAFTAR KODE PERSEDIAAN'!C28</f>
        <v>a23</v>
      </c>
      <c r="D25" s="321">
        <f>'INPUT SALDO AWAL'!D28</f>
        <v>0</v>
      </c>
      <c r="E25" s="309"/>
      <c r="F25" s="300"/>
      <c r="G25" s="320">
        <f t="shared" si="0"/>
        <v>0</v>
      </c>
      <c r="H25" s="309"/>
      <c r="I25" s="300"/>
      <c r="J25" s="320">
        <f t="shared" si="1"/>
        <v>0</v>
      </c>
      <c r="K25" s="309"/>
      <c r="L25" s="300"/>
      <c r="M25" s="320">
        <f t="shared" si="2"/>
        <v>0</v>
      </c>
      <c r="N25" s="309"/>
      <c r="O25" s="300"/>
      <c r="P25" s="320">
        <f t="shared" si="3"/>
        <v>0</v>
      </c>
      <c r="Q25" s="309"/>
      <c r="R25" s="300"/>
      <c r="S25" s="320">
        <f t="shared" si="4"/>
        <v>0</v>
      </c>
      <c r="T25" s="309"/>
      <c r="U25" s="300"/>
      <c r="V25" s="320">
        <f t="shared" si="5"/>
        <v>0</v>
      </c>
      <c r="W25" s="309"/>
      <c r="X25" s="300"/>
      <c r="Y25" s="320">
        <f t="shared" si="6"/>
        <v>0</v>
      </c>
      <c r="Z25" s="309"/>
      <c r="AA25" s="300"/>
      <c r="AB25" s="320">
        <f t="shared" si="7"/>
        <v>0</v>
      </c>
      <c r="AC25" s="309"/>
      <c r="AD25" s="300"/>
      <c r="AE25" s="320">
        <f t="shared" si="8"/>
        <v>0</v>
      </c>
      <c r="AF25" s="309"/>
      <c r="AG25" s="300"/>
      <c r="AH25" s="320">
        <f t="shared" si="9"/>
        <v>0</v>
      </c>
      <c r="AI25" s="309"/>
      <c r="AJ25" s="300"/>
      <c r="AK25" s="320">
        <f t="shared" si="10"/>
        <v>0</v>
      </c>
      <c r="AL25" s="309"/>
      <c r="AM25" s="300"/>
      <c r="AN25" s="320">
        <f t="shared" si="11"/>
        <v>0</v>
      </c>
      <c r="AO25" s="298"/>
      <c r="AP25" s="302">
        <f t="shared" si="12"/>
        <v>0</v>
      </c>
      <c r="AR25" s="304">
        <f t="shared" si="13"/>
        <v>0</v>
      </c>
    </row>
    <row r="26" spans="1:46" x14ac:dyDescent="0.25">
      <c r="A26" s="318">
        <f>'DAFTAR KODE PERSEDIAAN'!A29</f>
        <v>24</v>
      </c>
      <c r="B26" s="319" t="str">
        <f>'DAFTAR KODE PERSEDIAAN'!B29</f>
        <v>Nama Barang24</v>
      </c>
      <c r="C26" s="318" t="str">
        <f>'DAFTAR KODE PERSEDIAAN'!C29</f>
        <v>a24</v>
      </c>
      <c r="D26" s="321">
        <f>'INPUT SALDO AWAL'!D29</f>
        <v>0</v>
      </c>
      <c r="E26" s="309"/>
      <c r="F26" s="300"/>
      <c r="G26" s="320">
        <f t="shared" si="0"/>
        <v>0</v>
      </c>
      <c r="H26" s="309"/>
      <c r="I26" s="300"/>
      <c r="J26" s="320">
        <f t="shared" si="1"/>
        <v>0</v>
      </c>
      <c r="K26" s="309"/>
      <c r="L26" s="300"/>
      <c r="M26" s="320">
        <f t="shared" si="2"/>
        <v>0</v>
      </c>
      <c r="N26" s="309"/>
      <c r="O26" s="300"/>
      <c r="P26" s="320">
        <f t="shared" si="3"/>
        <v>0</v>
      </c>
      <c r="Q26" s="309"/>
      <c r="R26" s="300"/>
      <c r="S26" s="320">
        <f t="shared" si="4"/>
        <v>0</v>
      </c>
      <c r="T26" s="309"/>
      <c r="U26" s="300"/>
      <c r="V26" s="320">
        <f t="shared" si="5"/>
        <v>0</v>
      </c>
      <c r="W26" s="309"/>
      <c r="X26" s="300"/>
      <c r="Y26" s="320">
        <f t="shared" si="6"/>
        <v>0</v>
      </c>
      <c r="Z26" s="309"/>
      <c r="AA26" s="300"/>
      <c r="AB26" s="320">
        <f t="shared" si="7"/>
        <v>0</v>
      </c>
      <c r="AC26" s="309"/>
      <c r="AD26" s="300"/>
      <c r="AE26" s="320">
        <f t="shared" si="8"/>
        <v>0</v>
      </c>
      <c r="AF26" s="309"/>
      <c r="AG26" s="300"/>
      <c r="AH26" s="320">
        <f t="shared" si="9"/>
        <v>0</v>
      </c>
      <c r="AI26" s="309"/>
      <c r="AJ26" s="300"/>
      <c r="AK26" s="320">
        <f t="shared" si="10"/>
        <v>0</v>
      </c>
      <c r="AL26" s="309"/>
      <c r="AM26" s="300"/>
      <c r="AN26" s="320">
        <f t="shared" si="11"/>
        <v>0</v>
      </c>
      <c r="AO26" s="298"/>
      <c r="AP26" s="302">
        <f t="shared" si="12"/>
        <v>0</v>
      </c>
      <c r="AR26" s="304">
        <f t="shared" si="13"/>
        <v>0</v>
      </c>
    </row>
    <row r="27" spans="1:46" x14ac:dyDescent="0.25">
      <c r="A27" s="318">
        <f>'DAFTAR KODE PERSEDIAAN'!A30</f>
        <v>25</v>
      </c>
      <c r="B27" s="319" t="str">
        <f>'DAFTAR KODE PERSEDIAAN'!B30</f>
        <v>Nama Barang25</v>
      </c>
      <c r="C27" s="318" t="str">
        <f>'DAFTAR KODE PERSEDIAAN'!C30</f>
        <v>a25</v>
      </c>
      <c r="D27" s="321">
        <f>'INPUT SALDO AWAL'!D30</f>
        <v>0</v>
      </c>
      <c r="E27" s="309"/>
      <c r="F27" s="300"/>
      <c r="G27" s="320">
        <f t="shared" si="0"/>
        <v>0</v>
      </c>
      <c r="H27" s="309"/>
      <c r="I27" s="300"/>
      <c r="J27" s="320">
        <f t="shared" si="1"/>
        <v>0</v>
      </c>
      <c r="K27" s="309"/>
      <c r="L27" s="300"/>
      <c r="M27" s="320">
        <f t="shared" si="2"/>
        <v>0</v>
      </c>
      <c r="N27" s="309"/>
      <c r="O27" s="300"/>
      <c r="P27" s="320">
        <f t="shared" si="3"/>
        <v>0</v>
      </c>
      <c r="Q27" s="309"/>
      <c r="R27" s="300"/>
      <c r="S27" s="320">
        <f t="shared" si="4"/>
        <v>0</v>
      </c>
      <c r="T27" s="309"/>
      <c r="U27" s="300"/>
      <c r="V27" s="320">
        <f t="shared" si="5"/>
        <v>0</v>
      </c>
      <c r="W27" s="309"/>
      <c r="X27" s="300"/>
      <c r="Y27" s="320">
        <f t="shared" si="6"/>
        <v>0</v>
      </c>
      <c r="Z27" s="309"/>
      <c r="AA27" s="300"/>
      <c r="AB27" s="320">
        <f t="shared" si="7"/>
        <v>0</v>
      </c>
      <c r="AC27" s="309"/>
      <c r="AD27" s="300"/>
      <c r="AE27" s="320">
        <f t="shared" si="8"/>
        <v>0</v>
      </c>
      <c r="AF27" s="309"/>
      <c r="AG27" s="300"/>
      <c r="AH27" s="320">
        <f t="shared" si="9"/>
        <v>0</v>
      </c>
      <c r="AI27" s="309"/>
      <c r="AJ27" s="300"/>
      <c r="AK27" s="320">
        <f t="shared" si="10"/>
        <v>0</v>
      </c>
      <c r="AL27" s="309"/>
      <c r="AM27" s="300"/>
      <c r="AN27" s="320">
        <f t="shared" si="11"/>
        <v>0</v>
      </c>
      <c r="AO27" s="298"/>
      <c r="AP27" s="302">
        <f t="shared" si="12"/>
        <v>0</v>
      </c>
      <c r="AR27" s="304">
        <f t="shared" si="13"/>
        <v>0</v>
      </c>
    </row>
    <row r="28" spans="1:46" x14ac:dyDescent="0.25">
      <c r="A28" s="318">
        <f>'DAFTAR KODE PERSEDIAAN'!A31</f>
        <v>26</v>
      </c>
      <c r="B28" s="319" t="str">
        <f>'DAFTAR KODE PERSEDIAAN'!B31</f>
        <v>Nama Barang26</v>
      </c>
      <c r="C28" s="318" t="str">
        <f>'DAFTAR KODE PERSEDIAAN'!C31</f>
        <v>a26</v>
      </c>
      <c r="D28" s="321">
        <f>'INPUT SALDO AWAL'!D31</f>
        <v>0</v>
      </c>
      <c r="E28" s="309"/>
      <c r="F28" s="300"/>
      <c r="G28" s="320">
        <f t="shared" si="0"/>
        <v>0</v>
      </c>
      <c r="H28" s="309"/>
      <c r="I28" s="300"/>
      <c r="J28" s="320">
        <f t="shared" si="1"/>
        <v>0</v>
      </c>
      <c r="K28" s="309"/>
      <c r="L28" s="300"/>
      <c r="M28" s="320">
        <f t="shared" si="2"/>
        <v>0</v>
      </c>
      <c r="N28" s="309"/>
      <c r="O28" s="300"/>
      <c r="P28" s="320">
        <f t="shared" si="3"/>
        <v>0</v>
      </c>
      <c r="Q28" s="309"/>
      <c r="R28" s="300"/>
      <c r="S28" s="320">
        <f t="shared" si="4"/>
        <v>0</v>
      </c>
      <c r="T28" s="309"/>
      <c r="U28" s="300"/>
      <c r="V28" s="320">
        <f t="shared" si="5"/>
        <v>0</v>
      </c>
      <c r="W28" s="309"/>
      <c r="X28" s="300"/>
      <c r="Y28" s="320">
        <f t="shared" si="6"/>
        <v>0</v>
      </c>
      <c r="Z28" s="309"/>
      <c r="AA28" s="300"/>
      <c r="AB28" s="320">
        <f t="shared" si="7"/>
        <v>0</v>
      </c>
      <c r="AC28" s="309"/>
      <c r="AD28" s="300"/>
      <c r="AE28" s="320">
        <f t="shared" si="8"/>
        <v>0</v>
      </c>
      <c r="AF28" s="309"/>
      <c r="AG28" s="300"/>
      <c r="AH28" s="320">
        <f t="shared" si="9"/>
        <v>0</v>
      </c>
      <c r="AI28" s="309"/>
      <c r="AJ28" s="300"/>
      <c r="AK28" s="320">
        <f t="shared" si="10"/>
        <v>0</v>
      </c>
      <c r="AL28" s="309"/>
      <c r="AM28" s="300"/>
      <c r="AN28" s="320">
        <f t="shared" si="11"/>
        <v>0</v>
      </c>
      <c r="AO28" s="298"/>
      <c r="AP28" s="302">
        <f t="shared" si="12"/>
        <v>0</v>
      </c>
      <c r="AR28" s="304">
        <f t="shared" si="13"/>
        <v>0</v>
      </c>
    </row>
    <row r="29" spans="1:46" x14ac:dyDescent="0.25">
      <c r="A29" s="318">
        <f>'DAFTAR KODE PERSEDIAAN'!A32</f>
        <v>27</v>
      </c>
      <c r="B29" s="319" t="str">
        <f>'DAFTAR KODE PERSEDIAAN'!B32</f>
        <v>Nama Barang27</v>
      </c>
      <c r="C29" s="318" t="str">
        <f>'DAFTAR KODE PERSEDIAAN'!C32</f>
        <v>a27</v>
      </c>
      <c r="D29" s="321">
        <f>'INPUT SALDO AWAL'!D32</f>
        <v>0</v>
      </c>
      <c r="E29" s="309"/>
      <c r="F29" s="300"/>
      <c r="G29" s="320">
        <f t="shared" si="0"/>
        <v>0</v>
      </c>
      <c r="H29" s="309"/>
      <c r="I29" s="300"/>
      <c r="J29" s="320">
        <f t="shared" si="1"/>
        <v>0</v>
      </c>
      <c r="K29" s="309"/>
      <c r="L29" s="300"/>
      <c r="M29" s="320">
        <f t="shared" si="2"/>
        <v>0</v>
      </c>
      <c r="N29" s="309"/>
      <c r="O29" s="300"/>
      <c r="P29" s="320">
        <f t="shared" si="3"/>
        <v>0</v>
      </c>
      <c r="Q29" s="309"/>
      <c r="R29" s="300"/>
      <c r="S29" s="320">
        <f t="shared" si="4"/>
        <v>0</v>
      </c>
      <c r="T29" s="309"/>
      <c r="U29" s="300"/>
      <c r="V29" s="320">
        <f t="shared" si="5"/>
        <v>0</v>
      </c>
      <c r="W29" s="309"/>
      <c r="X29" s="300"/>
      <c r="Y29" s="320">
        <f t="shared" si="6"/>
        <v>0</v>
      </c>
      <c r="Z29" s="309"/>
      <c r="AA29" s="300"/>
      <c r="AB29" s="320">
        <f t="shared" si="7"/>
        <v>0</v>
      </c>
      <c r="AC29" s="309"/>
      <c r="AD29" s="300"/>
      <c r="AE29" s="320">
        <f t="shared" si="8"/>
        <v>0</v>
      </c>
      <c r="AF29" s="309"/>
      <c r="AG29" s="300"/>
      <c r="AH29" s="320">
        <f t="shared" si="9"/>
        <v>0</v>
      </c>
      <c r="AI29" s="309"/>
      <c r="AJ29" s="300"/>
      <c r="AK29" s="320">
        <f t="shared" si="10"/>
        <v>0</v>
      </c>
      <c r="AL29" s="309"/>
      <c r="AM29" s="300"/>
      <c r="AN29" s="320">
        <f t="shared" si="11"/>
        <v>0</v>
      </c>
      <c r="AO29" s="298"/>
      <c r="AP29" s="302">
        <f t="shared" si="12"/>
        <v>0</v>
      </c>
      <c r="AR29" s="304">
        <f t="shared" si="13"/>
        <v>0</v>
      </c>
    </row>
    <row r="30" spans="1:46" s="305" customFormat="1" x14ac:dyDescent="0.25">
      <c r="A30" s="318">
        <f>'DAFTAR KODE PERSEDIAAN'!A33</f>
        <v>28</v>
      </c>
      <c r="B30" s="319" t="str">
        <f>'DAFTAR KODE PERSEDIAAN'!B33</f>
        <v>Nama Barang28</v>
      </c>
      <c r="C30" s="318" t="str">
        <f>'DAFTAR KODE PERSEDIAAN'!C33</f>
        <v>a28</v>
      </c>
      <c r="D30" s="321">
        <f>'INPUT SALDO AWAL'!D33</f>
        <v>0</v>
      </c>
      <c r="E30" s="309"/>
      <c r="F30" s="300"/>
      <c r="G30" s="320">
        <f t="shared" si="0"/>
        <v>0</v>
      </c>
      <c r="H30" s="309"/>
      <c r="I30" s="300"/>
      <c r="J30" s="320">
        <f t="shared" si="1"/>
        <v>0</v>
      </c>
      <c r="K30" s="309"/>
      <c r="L30" s="300"/>
      <c r="M30" s="320">
        <f t="shared" si="2"/>
        <v>0</v>
      </c>
      <c r="N30" s="309"/>
      <c r="O30" s="300"/>
      <c r="P30" s="320">
        <f t="shared" si="3"/>
        <v>0</v>
      </c>
      <c r="Q30" s="309"/>
      <c r="R30" s="300"/>
      <c r="S30" s="320">
        <f t="shared" si="4"/>
        <v>0</v>
      </c>
      <c r="T30" s="309"/>
      <c r="U30" s="300"/>
      <c r="V30" s="320">
        <f t="shared" si="5"/>
        <v>0</v>
      </c>
      <c r="W30" s="309"/>
      <c r="X30" s="300"/>
      <c r="Y30" s="320">
        <f t="shared" si="6"/>
        <v>0</v>
      </c>
      <c r="Z30" s="309"/>
      <c r="AA30" s="300"/>
      <c r="AB30" s="320">
        <f t="shared" si="7"/>
        <v>0</v>
      </c>
      <c r="AC30" s="309"/>
      <c r="AD30" s="300"/>
      <c r="AE30" s="320">
        <f t="shared" si="8"/>
        <v>0</v>
      </c>
      <c r="AF30" s="309"/>
      <c r="AG30" s="300"/>
      <c r="AH30" s="320">
        <f t="shared" si="9"/>
        <v>0</v>
      </c>
      <c r="AI30" s="309"/>
      <c r="AJ30" s="300"/>
      <c r="AK30" s="320">
        <f t="shared" si="10"/>
        <v>0</v>
      </c>
      <c r="AL30" s="309"/>
      <c r="AM30" s="300"/>
      <c r="AN30" s="320">
        <f t="shared" si="11"/>
        <v>0</v>
      </c>
      <c r="AO30" s="298"/>
      <c r="AP30" s="302">
        <f t="shared" si="12"/>
        <v>0</v>
      </c>
      <c r="AQ30" s="303"/>
      <c r="AR30" s="304">
        <f t="shared" si="13"/>
        <v>0</v>
      </c>
      <c r="AT30" s="301"/>
    </row>
    <row r="31" spans="1:46" s="305" customFormat="1" x14ac:dyDescent="0.25">
      <c r="A31" s="318">
        <f>'DAFTAR KODE PERSEDIAAN'!A34</f>
        <v>29</v>
      </c>
      <c r="B31" s="319" t="str">
        <f>'DAFTAR KODE PERSEDIAAN'!B34</f>
        <v>Nama Barang29</v>
      </c>
      <c r="C31" s="318" t="str">
        <f>'DAFTAR KODE PERSEDIAAN'!C34</f>
        <v>a29</v>
      </c>
      <c r="D31" s="321">
        <f>'INPUT SALDO AWAL'!D34</f>
        <v>0</v>
      </c>
      <c r="E31" s="309"/>
      <c r="F31" s="300"/>
      <c r="G31" s="320">
        <f t="shared" si="0"/>
        <v>0</v>
      </c>
      <c r="H31" s="309"/>
      <c r="I31" s="300"/>
      <c r="J31" s="320">
        <f t="shared" si="1"/>
        <v>0</v>
      </c>
      <c r="K31" s="309"/>
      <c r="L31" s="300"/>
      <c r="M31" s="320">
        <f t="shared" si="2"/>
        <v>0</v>
      </c>
      <c r="N31" s="309"/>
      <c r="O31" s="300"/>
      <c r="P31" s="320">
        <f t="shared" si="3"/>
        <v>0</v>
      </c>
      <c r="Q31" s="309"/>
      <c r="R31" s="300"/>
      <c r="S31" s="320">
        <f t="shared" si="4"/>
        <v>0</v>
      </c>
      <c r="T31" s="309"/>
      <c r="U31" s="300"/>
      <c r="V31" s="320">
        <f t="shared" si="5"/>
        <v>0</v>
      </c>
      <c r="W31" s="309"/>
      <c r="X31" s="300"/>
      <c r="Y31" s="320">
        <f t="shared" si="6"/>
        <v>0</v>
      </c>
      <c r="Z31" s="309"/>
      <c r="AA31" s="300"/>
      <c r="AB31" s="320">
        <f t="shared" si="7"/>
        <v>0</v>
      </c>
      <c r="AC31" s="309"/>
      <c r="AD31" s="300"/>
      <c r="AE31" s="320">
        <f t="shared" si="8"/>
        <v>0</v>
      </c>
      <c r="AF31" s="309"/>
      <c r="AG31" s="300"/>
      <c r="AH31" s="320">
        <f t="shared" si="9"/>
        <v>0</v>
      </c>
      <c r="AI31" s="309"/>
      <c r="AJ31" s="300"/>
      <c r="AK31" s="320">
        <f t="shared" si="10"/>
        <v>0</v>
      </c>
      <c r="AL31" s="309"/>
      <c r="AM31" s="300"/>
      <c r="AN31" s="320">
        <f t="shared" si="11"/>
        <v>0</v>
      </c>
      <c r="AO31" s="298"/>
      <c r="AP31" s="302">
        <f t="shared" si="12"/>
        <v>0</v>
      </c>
      <c r="AQ31" s="303"/>
      <c r="AR31" s="304">
        <f t="shared" si="13"/>
        <v>0</v>
      </c>
      <c r="AT31" s="301"/>
    </row>
    <row r="32" spans="1:46" x14ac:dyDescent="0.25">
      <c r="A32" s="318">
        <f>'DAFTAR KODE PERSEDIAAN'!A35</f>
        <v>30</v>
      </c>
      <c r="B32" s="319" t="str">
        <f>'DAFTAR KODE PERSEDIAAN'!B35</f>
        <v>Nama Barang30</v>
      </c>
      <c r="C32" s="318" t="str">
        <f>'DAFTAR KODE PERSEDIAAN'!C35</f>
        <v>a30</v>
      </c>
      <c r="D32" s="321">
        <f>'INPUT SALDO AWAL'!D35</f>
        <v>0</v>
      </c>
      <c r="E32" s="309"/>
      <c r="F32" s="300"/>
      <c r="G32" s="320">
        <f t="shared" si="0"/>
        <v>0</v>
      </c>
      <c r="H32" s="309"/>
      <c r="I32" s="300"/>
      <c r="J32" s="320">
        <f t="shared" si="1"/>
        <v>0</v>
      </c>
      <c r="K32" s="309"/>
      <c r="L32" s="300"/>
      <c r="M32" s="320">
        <f t="shared" si="2"/>
        <v>0</v>
      </c>
      <c r="N32" s="309"/>
      <c r="O32" s="300"/>
      <c r="P32" s="320">
        <f t="shared" si="3"/>
        <v>0</v>
      </c>
      <c r="Q32" s="309"/>
      <c r="R32" s="300"/>
      <c r="S32" s="320">
        <f t="shared" si="4"/>
        <v>0</v>
      </c>
      <c r="T32" s="309"/>
      <c r="U32" s="300"/>
      <c r="V32" s="320">
        <f t="shared" si="5"/>
        <v>0</v>
      </c>
      <c r="W32" s="309"/>
      <c r="X32" s="300"/>
      <c r="Y32" s="320">
        <f t="shared" si="6"/>
        <v>0</v>
      </c>
      <c r="Z32" s="309"/>
      <c r="AA32" s="300"/>
      <c r="AB32" s="320">
        <f t="shared" si="7"/>
        <v>0</v>
      </c>
      <c r="AC32" s="309"/>
      <c r="AD32" s="300"/>
      <c r="AE32" s="320">
        <f t="shared" si="8"/>
        <v>0</v>
      </c>
      <c r="AF32" s="309"/>
      <c r="AG32" s="300"/>
      <c r="AH32" s="320">
        <f t="shared" si="9"/>
        <v>0</v>
      </c>
      <c r="AI32" s="309"/>
      <c r="AJ32" s="300"/>
      <c r="AK32" s="320">
        <f t="shared" si="10"/>
        <v>0</v>
      </c>
      <c r="AL32" s="309"/>
      <c r="AM32" s="300"/>
      <c r="AN32" s="320">
        <f t="shared" si="11"/>
        <v>0</v>
      </c>
      <c r="AO32" s="298"/>
      <c r="AP32" s="302">
        <f t="shared" si="12"/>
        <v>0</v>
      </c>
      <c r="AR32" s="304">
        <f t="shared" si="13"/>
        <v>0</v>
      </c>
    </row>
    <row r="33" spans="1:44" x14ac:dyDescent="0.25">
      <c r="A33" s="318">
        <f>'DAFTAR KODE PERSEDIAAN'!A36</f>
        <v>31</v>
      </c>
      <c r="B33" s="319" t="str">
        <f>'DAFTAR KODE PERSEDIAAN'!B36</f>
        <v>Nama Barang31</v>
      </c>
      <c r="C33" s="318" t="str">
        <f>'DAFTAR KODE PERSEDIAAN'!C36</f>
        <v>a31</v>
      </c>
      <c r="D33" s="321">
        <f>'INPUT SALDO AWAL'!D36</f>
        <v>0</v>
      </c>
      <c r="E33" s="309"/>
      <c r="F33" s="300"/>
      <c r="G33" s="320">
        <f t="shared" si="0"/>
        <v>0</v>
      </c>
      <c r="H33" s="309"/>
      <c r="I33" s="300"/>
      <c r="J33" s="320">
        <f t="shared" si="1"/>
        <v>0</v>
      </c>
      <c r="K33" s="309"/>
      <c r="L33" s="300"/>
      <c r="M33" s="320">
        <f t="shared" si="2"/>
        <v>0</v>
      </c>
      <c r="N33" s="309"/>
      <c r="O33" s="300"/>
      <c r="P33" s="320">
        <f t="shared" si="3"/>
        <v>0</v>
      </c>
      <c r="Q33" s="309"/>
      <c r="R33" s="300"/>
      <c r="S33" s="320">
        <f t="shared" si="4"/>
        <v>0</v>
      </c>
      <c r="T33" s="309"/>
      <c r="U33" s="300"/>
      <c r="V33" s="320">
        <f t="shared" si="5"/>
        <v>0</v>
      </c>
      <c r="W33" s="309"/>
      <c r="X33" s="300"/>
      <c r="Y33" s="320">
        <f t="shared" si="6"/>
        <v>0</v>
      </c>
      <c r="Z33" s="309"/>
      <c r="AA33" s="300"/>
      <c r="AB33" s="320">
        <f t="shared" si="7"/>
        <v>0</v>
      </c>
      <c r="AC33" s="309"/>
      <c r="AD33" s="300"/>
      <c r="AE33" s="320">
        <f t="shared" si="8"/>
        <v>0</v>
      </c>
      <c r="AF33" s="309"/>
      <c r="AG33" s="300"/>
      <c r="AH33" s="320">
        <f t="shared" si="9"/>
        <v>0</v>
      </c>
      <c r="AI33" s="309"/>
      <c r="AJ33" s="300"/>
      <c r="AK33" s="320">
        <f t="shared" si="10"/>
        <v>0</v>
      </c>
      <c r="AL33" s="309"/>
      <c r="AM33" s="300"/>
      <c r="AN33" s="320">
        <f t="shared" si="11"/>
        <v>0</v>
      </c>
      <c r="AO33" s="298"/>
      <c r="AP33" s="302">
        <f t="shared" si="12"/>
        <v>0</v>
      </c>
      <c r="AR33" s="304">
        <f t="shared" si="13"/>
        <v>0</v>
      </c>
    </row>
    <row r="34" spans="1:44" x14ac:dyDescent="0.25">
      <c r="A34" s="318">
        <f>'DAFTAR KODE PERSEDIAAN'!A37</f>
        <v>32</v>
      </c>
      <c r="B34" s="319" t="str">
        <f>'DAFTAR KODE PERSEDIAAN'!B37</f>
        <v>Nama Barang32</v>
      </c>
      <c r="C34" s="318" t="str">
        <f>'DAFTAR KODE PERSEDIAAN'!C37</f>
        <v>a32</v>
      </c>
      <c r="D34" s="321">
        <f>'INPUT SALDO AWAL'!D37</f>
        <v>0</v>
      </c>
      <c r="E34" s="309"/>
      <c r="F34" s="300"/>
      <c r="G34" s="320">
        <f t="shared" si="0"/>
        <v>0</v>
      </c>
      <c r="H34" s="309"/>
      <c r="I34" s="300"/>
      <c r="J34" s="320">
        <f t="shared" si="1"/>
        <v>0</v>
      </c>
      <c r="K34" s="309"/>
      <c r="L34" s="300"/>
      <c r="M34" s="320">
        <f t="shared" si="2"/>
        <v>0</v>
      </c>
      <c r="N34" s="309"/>
      <c r="O34" s="300"/>
      <c r="P34" s="320">
        <f t="shared" si="3"/>
        <v>0</v>
      </c>
      <c r="Q34" s="309"/>
      <c r="R34" s="300"/>
      <c r="S34" s="320">
        <f t="shared" si="4"/>
        <v>0</v>
      </c>
      <c r="T34" s="309"/>
      <c r="U34" s="300"/>
      <c r="V34" s="320">
        <f t="shared" si="5"/>
        <v>0</v>
      </c>
      <c r="W34" s="309"/>
      <c r="X34" s="300"/>
      <c r="Y34" s="320">
        <f t="shared" si="6"/>
        <v>0</v>
      </c>
      <c r="Z34" s="309"/>
      <c r="AA34" s="300"/>
      <c r="AB34" s="320">
        <f t="shared" si="7"/>
        <v>0</v>
      </c>
      <c r="AC34" s="309"/>
      <c r="AD34" s="300"/>
      <c r="AE34" s="320">
        <f t="shared" si="8"/>
        <v>0</v>
      </c>
      <c r="AF34" s="309"/>
      <c r="AG34" s="300"/>
      <c r="AH34" s="320">
        <f t="shared" si="9"/>
        <v>0</v>
      </c>
      <c r="AI34" s="309"/>
      <c r="AJ34" s="300"/>
      <c r="AK34" s="320">
        <f t="shared" si="10"/>
        <v>0</v>
      </c>
      <c r="AL34" s="309"/>
      <c r="AM34" s="300"/>
      <c r="AN34" s="320">
        <f t="shared" si="11"/>
        <v>0</v>
      </c>
      <c r="AO34" s="298"/>
      <c r="AP34" s="302">
        <f t="shared" si="12"/>
        <v>0</v>
      </c>
      <c r="AR34" s="304">
        <f t="shared" si="13"/>
        <v>0</v>
      </c>
    </row>
    <row r="35" spans="1:44" x14ac:dyDescent="0.25">
      <c r="A35" s="318">
        <f>'DAFTAR KODE PERSEDIAAN'!A38</f>
        <v>33</v>
      </c>
      <c r="B35" s="319" t="str">
        <f>'DAFTAR KODE PERSEDIAAN'!B38</f>
        <v>Nama Barang33</v>
      </c>
      <c r="C35" s="318" t="str">
        <f>'DAFTAR KODE PERSEDIAAN'!C38</f>
        <v>a33</v>
      </c>
      <c r="D35" s="321">
        <f>'INPUT SALDO AWAL'!D38</f>
        <v>0</v>
      </c>
      <c r="E35" s="309"/>
      <c r="F35" s="300"/>
      <c r="G35" s="320">
        <f t="shared" si="0"/>
        <v>0</v>
      </c>
      <c r="H35" s="309"/>
      <c r="I35" s="300"/>
      <c r="J35" s="320">
        <f t="shared" si="1"/>
        <v>0</v>
      </c>
      <c r="K35" s="309"/>
      <c r="L35" s="300"/>
      <c r="M35" s="320">
        <f t="shared" si="2"/>
        <v>0</v>
      </c>
      <c r="N35" s="309"/>
      <c r="O35" s="300"/>
      <c r="P35" s="320">
        <f t="shared" si="3"/>
        <v>0</v>
      </c>
      <c r="Q35" s="309"/>
      <c r="R35" s="300"/>
      <c r="S35" s="320">
        <f t="shared" si="4"/>
        <v>0</v>
      </c>
      <c r="T35" s="309"/>
      <c r="U35" s="300"/>
      <c r="V35" s="320">
        <f t="shared" si="5"/>
        <v>0</v>
      </c>
      <c r="W35" s="309"/>
      <c r="X35" s="300"/>
      <c r="Y35" s="320">
        <f t="shared" si="6"/>
        <v>0</v>
      </c>
      <c r="Z35" s="309"/>
      <c r="AA35" s="300"/>
      <c r="AB35" s="320">
        <f t="shared" si="7"/>
        <v>0</v>
      </c>
      <c r="AC35" s="309"/>
      <c r="AD35" s="300"/>
      <c r="AE35" s="320">
        <f t="shared" si="8"/>
        <v>0</v>
      </c>
      <c r="AF35" s="309"/>
      <c r="AG35" s="300"/>
      <c r="AH35" s="320">
        <f t="shared" si="9"/>
        <v>0</v>
      </c>
      <c r="AI35" s="309"/>
      <c r="AJ35" s="300"/>
      <c r="AK35" s="320">
        <f t="shared" si="10"/>
        <v>0</v>
      </c>
      <c r="AL35" s="309"/>
      <c r="AM35" s="300"/>
      <c r="AN35" s="320">
        <f t="shared" si="11"/>
        <v>0</v>
      </c>
      <c r="AO35" s="298"/>
      <c r="AP35" s="302">
        <f t="shared" si="12"/>
        <v>0</v>
      </c>
      <c r="AR35" s="304">
        <f t="shared" si="13"/>
        <v>0</v>
      </c>
    </row>
    <row r="36" spans="1:44" x14ac:dyDescent="0.25">
      <c r="A36" s="318">
        <f>'DAFTAR KODE PERSEDIAAN'!A39</f>
        <v>34</v>
      </c>
      <c r="B36" s="319" t="str">
        <f>'DAFTAR KODE PERSEDIAAN'!B39</f>
        <v>Nama Barang34</v>
      </c>
      <c r="C36" s="318" t="str">
        <f>'DAFTAR KODE PERSEDIAAN'!C39</f>
        <v>a34</v>
      </c>
      <c r="D36" s="321">
        <f>'INPUT SALDO AWAL'!D39</f>
        <v>0</v>
      </c>
      <c r="E36" s="309"/>
      <c r="F36" s="300"/>
      <c r="G36" s="320">
        <f t="shared" si="0"/>
        <v>0</v>
      </c>
      <c r="H36" s="309"/>
      <c r="I36" s="300"/>
      <c r="J36" s="320">
        <f t="shared" si="1"/>
        <v>0</v>
      </c>
      <c r="K36" s="309"/>
      <c r="L36" s="300"/>
      <c r="M36" s="320">
        <f t="shared" si="2"/>
        <v>0</v>
      </c>
      <c r="N36" s="309"/>
      <c r="O36" s="300"/>
      <c r="P36" s="320">
        <f t="shared" si="3"/>
        <v>0</v>
      </c>
      <c r="Q36" s="309"/>
      <c r="R36" s="300"/>
      <c r="S36" s="320">
        <f t="shared" si="4"/>
        <v>0</v>
      </c>
      <c r="T36" s="309"/>
      <c r="U36" s="300"/>
      <c r="V36" s="320">
        <f t="shared" si="5"/>
        <v>0</v>
      </c>
      <c r="W36" s="309"/>
      <c r="X36" s="300"/>
      <c r="Y36" s="320">
        <f t="shared" si="6"/>
        <v>0</v>
      </c>
      <c r="Z36" s="309"/>
      <c r="AA36" s="300"/>
      <c r="AB36" s="320">
        <f t="shared" si="7"/>
        <v>0</v>
      </c>
      <c r="AC36" s="309"/>
      <c r="AD36" s="300"/>
      <c r="AE36" s="320">
        <f t="shared" si="8"/>
        <v>0</v>
      </c>
      <c r="AF36" s="309"/>
      <c r="AG36" s="300"/>
      <c r="AH36" s="320">
        <f t="shared" si="9"/>
        <v>0</v>
      </c>
      <c r="AI36" s="309"/>
      <c r="AJ36" s="300"/>
      <c r="AK36" s="320">
        <f t="shared" si="10"/>
        <v>0</v>
      </c>
      <c r="AL36" s="309"/>
      <c r="AM36" s="300"/>
      <c r="AN36" s="320">
        <f t="shared" si="11"/>
        <v>0</v>
      </c>
      <c r="AO36" s="298"/>
      <c r="AP36" s="302">
        <f t="shared" si="12"/>
        <v>0</v>
      </c>
      <c r="AR36" s="304">
        <f t="shared" si="13"/>
        <v>0</v>
      </c>
    </row>
    <row r="37" spans="1:44" x14ac:dyDescent="0.25">
      <c r="A37" s="318">
        <f>'DAFTAR KODE PERSEDIAAN'!A40</f>
        <v>35</v>
      </c>
      <c r="B37" s="319" t="str">
        <f>'DAFTAR KODE PERSEDIAAN'!B40</f>
        <v>Nama Barang35</v>
      </c>
      <c r="C37" s="318" t="str">
        <f>'DAFTAR KODE PERSEDIAAN'!C40</f>
        <v>a35</v>
      </c>
      <c r="D37" s="321">
        <f>'INPUT SALDO AWAL'!D40</f>
        <v>0</v>
      </c>
      <c r="E37" s="309"/>
      <c r="F37" s="300"/>
      <c r="G37" s="320">
        <f t="shared" si="0"/>
        <v>0</v>
      </c>
      <c r="H37" s="309"/>
      <c r="I37" s="300"/>
      <c r="J37" s="320">
        <f t="shared" si="1"/>
        <v>0</v>
      </c>
      <c r="K37" s="309"/>
      <c r="L37" s="300"/>
      <c r="M37" s="320">
        <f t="shared" si="2"/>
        <v>0</v>
      </c>
      <c r="N37" s="309"/>
      <c r="O37" s="300"/>
      <c r="P37" s="320">
        <f t="shared" si="3"/>
        <v>0</v>
      </c>
      <c r="Q37" s="309"/>
      <c r="R37" s="300"/>
      <c r="S37" s="320">
        <f t="shared" si="4"/>
        <v>0</v>
      </c>
      <c r="T37" s="309"/>
      <c r="U37" s="300"/>
      <c r="V37" s="320">
        <f t="shared" si="5"/>
        <v>0</v>
      </c>
      <c r="W37" s="309"/>
      <c r="X37" s="300"/>
      <c r="Y37" s="320">
        <f t="shared" si="6"/>
        <v>0</v>
      </c>
      <c r="Z37" s="309"/>
      <c r="AA37" s="300"/>
      <c r="AB37" s="320">
        <f t="shared" si="7"/>
        <v>0</v>
      </c>
      <c r="AC37" s="309"/>
      <c r="AD37" s="300"/>
      <c r="AE37" s="320">
        <f t="shared" si="8"/>
        <v>0</v>
      </c>
      <c r="AF37" s="309"/>
      <c r="AG37" s="300"/>
      <c r="AH37" s="320">
        <f t="shared" si="9"/>
        <v>0</v>
      </c>
      <c r="AI37" s="309"/>
      <c r="AJ37" s="300"/>
      <c r="AK37" s="320">
        <f t="shared" si="10"/>
        <v>0</v>
      </c>
      <c r="AL37" s="309"/>
      <c r="AM37" s="300"/>
      <c r="AN37" s="320">
        <f t="shared" si="11"/>
        <v>0</v>
      </c>
      <c r="AO37" s="298"/>
      <c r="AP37" s="302">
        <f t="shared" si="12"/>
        <v>0</v>
      </c>
      <c r="AR37" s="304">
        <f t="shared" si="13"/>
        <v>0</v>
      </c>
    </row>
    <row r="38" spans="1:44" x14ac:dyDescent="0.25">
      <c r="A38" s="318">
        <f>'DAFTAR KODE PERSEDIAAN'!A41</f>
        <v>36</v>
      </c>
      <c r="B38" s="319" t="str">
        <f>'DAFTAR KODE PERSEDIAAN'!B41</f>
        <v>Nama Barang36</v>
      </c>
      <c r="C38" s="318" t="str">
        <f>'DAFTAR KODE PERSEDIAAN'!C41</f>
        <v>a36</v>
      </c>
      <c r="D38" s="321">
        <f>'INPUT SALDO AWAL'!D41</f>
        <v>0</v>
      </c>
      <c r="E38" s="309"/>
      <c r="F38" s="300"/>
      <c r="G38" s="320">
        <f t="shared" si="0"/>
        <v>0</v>
      </c>
      <c r="H38" s="309"/>
      <c r="I38" s="300"/>
      <c r="J38" s="320">
        <f t="shared" si="1"/>
        <v>0</v>
      </c>
      <c r="K38" s="309"/>
      <c r="L38" s="300"/>
      <c r="M38" s="320">
        <f t="shared" si="2"/>
        <v>0</v>
      </c>
      <c r="N38" s="309"/>
      <c r="O38" s="300"/>
      <c r="P38" s="320">
        <f t="shared" si="3"/>
        <v>0</v>
      </c>
      <c r="Q38" s="309"/>
      <c r="R38" s="300"/>
      <c r="S38" s="320">
        <f t="shared" si="4"/>
        <v>0</v>
      </c>
      <c r="T38" s="309"/>
      <c r="U38" s="300"/>
      <c r="V38" s="320">
        <f t="shared" si="5"/>
        <v>0</v>
      </c>
      <c r="W38" s="309"/>
      <c r="X38" s="300"/>
      <c r="Y38" s="320">
        <f t="shared" si="6"/>
        <v>0</v>
      </c>
      <c r="Z38" s="309"/>
      <c r="AA38" s="300"/>
      <c r="AB38" s="320">
        <f t="shared" si="7"/>
        <v>0</v>
      </c>
      <c r="AC38" s="309"/>
      <c r="AD38" s="300"/>
      <c r="AE38" s="320">
        <f t="shared" si="8"/>
        <v>0</v>
      </c>
      <c r="AF38" s="309"/>
      <c r="AG38" s="300"/>
      <c r="AH38" s="320">
        <f t="shared" si="9"/>
        <v>0</v>
      </c>
      <c r="AI38" s="309"/>
      <c r="AJ38" s="300"/>
      <c r="AK38" s="320">
        <f t="shared" si="10"/>
        <v>0</v>
      </c>
      <c r="AL38" s="309"/>
      <c r="AM38" s="300"/>
      <c r="AN38" s="320">
        <f t="shared" si="11"/>
        <v>0</v>
      </c>
      <c r="AO38" s="298"/>
      <c r="AP38" s="302">
        <f t="shared" si="12"/>
        <v>0</v>
      </c>
      <c r="AR38" s="304">
        <f t="shared" si="13"/>
        <v>0</v>
      </c>
    </row>
    <row r="39" spans="1:44" x14ac:dyDescent="0.25">
      <c r="A39" s="318">
        <f>'DAFTAR KODE PERSEDIAAN'!A42</f>
        <v>37</v>
      </c>
      <c r="B39" s="319" t="str">
        <f>'DAFTAR KODE PERSEDIAAN'!B42</f>
        <v>Nama Barang37</v>
      </c>
      <c r="C39" s="318" t="str">
        <f>'DAFTAR KODE PERSEDIAAN'!C42</f>
        <v>a37</v>
      </c>
      <c r="D39" s="321">
        <f>'INPUT SALDO AWAL'!D42</f>
        <v>0</v>
      </c>
      <c r="E39" s="309"/>
      <c r="F39" s="300"/>
      <c r="G39" s="320">
        <f t="shared" si="0"/>
        <v>0</v>
      </c>
      <c r="H39" s="309"/>
      <c r="I39" s="300"/>
      <c r="J39" s="320">
        <f t="shared" si="1"/>
        <v>0</v>
      </c>
      <c r="K39" s="309"/>
      <c r="L39" s="300"/>
      <c r="M39" s="320">
        <f t="shared" si="2"/>
        <v>0</v>
      </c>
      <c r="N39" s="309"/>
      <c r="O39" s="300"/>
      <c r="P39" s="320">
        <f t="shared" si="3"/>
        <v>0</v>
      </c>
      <c r="Q39" s="309"/>
      <c r="R39" s="300"/>
      <c r="S39" s="320">
        <f t="shared" si="4"/>
        <v>0</v>
      </c>
      <c r="T39" s="309"/>
      <c r="U39" s="300"/>
      <c r="V39" s="320">
        <f t="shared" si="5"/>
        <v>0</v>
      </c>
      <c r="W39" s="309"/>
      <c r="X39" s="300"/>
      <c r="Y39" s="320">
        <f t="shared" si="6"/>
        <v>0</v>
      </c>
      <c r="Z39" s="309"/>
      <c r="AA39" s="300"/>
      <c r="AB39" s="320">
        <f t="shared" si="7"/>
        <v>0</v>
      </c>
      <c r="AC39" s="309"/>
      <c r="AD39" s="300"/>
      <c r="AE39" s="320">
        <f t="shared" si="8"/>
        <v>0</v>
      </c>
      <c r="AF39" s="309"/>
      <c r="AG39" s="300"/>
      <c r="AH39" s="320">
        <f t="shared" si="9"/>
        <v>0</v>
      </c>
      <c r="AI39" s="309"/>
      <c r="AJ39" s="300"/>
      <c r="AK39" s="320">
        <f t="shared" si="10"/>
        <v>0</v>
      </c>
      <c r="AL39" s="309"/>
      <c r="AM39" s="300"/>
      <c r="AN39" s="320">
        <f t="shared" si="11"/>
        <v>0</v>
      </c>
      <c r="AO39" s="298"/>
      <c r="AP39" s="302">
        <f t="shared" si="12"/>
        <v>0</v>
      </c>
      <c r="AR39" s="304">
        <f t="shared" si="13"/>
        <v>0</v>
      </c>
    </row>
    <row r="40" spans="1:44" x14ac:dyDescent="0.25">
      <c r="A40" s="318">
        <f>'DAFTAR KODE PERSEDIAAN'!A43</f>
        <v>38</v>
      </c>
      <c r="B40" s="319" t="str">
        <f>'DAFTAR KODE PERSEDIAAN'!B43</f>
        <v>Nama Barang38</v>
      </c>
      <c r="C40" s="318" t="str">
        <f>'DAFTAR KODE PERSEDIAAN'!C43</f>
        <v>a38</v>
      </c>
      <c r="D40" s="321">
        <f>'INPUT SALDO AWAL'!D43</f>
        <v>0</v>
      </c>
      <c r="E40" s="309"/>
      <c r="F40" s="300"/>
      <c r="G40" s="320">
        <f t="shared" si="0"/>
        <v>0</v>
      </c>
      <c r="H40" s="309"/>
      <c r="I40" s="300"/>
      <c r="J40" s="320">
        <f t="shared" si="1"/>
        <v>0</v>
      </c>
      <c r="K40" s="309"/>
      <c r="L40" s="300"/>
      <c r="M40" s="320">
        <f t="shared" si="2"/>
        <v>0</v>
      </c>
      <c r="N40" s="309"/>
      <c r="O40" s="300"/>
      <c r="P40" s="320">
        <f t="shared" si="3"/>
        <v>0</v>
      </c>
      <c r="Q40" s="309"/>
      <c r="R40" s="300"/>
      <c r="S40" s="320">
        <f t="shared" si="4"/>
        <v>0</v>
      </c>
      <c r="T40" s="309"/>
      <c r="U40" s="300"/>
      <c r="V40" s="320">
        <f t="shared" si="5"/>
        <v>0</v>
      </c>
      <c r="W40" s="309"/>
      <c r="X40" s="300"/>
      <c r="Y40" s="320">
        <f t="shared" si="6"/>
        <v>0</v>
      </c>
      <c r="Z40" s="309"/>
      <c r="AA40" s="300"/>
      <c r="AB40" s="320">
        <f t="shared" si="7"/>
        <v>0</v>
      </c>
      <c r="AC40" s="309"/>
      <c r="AD40" s="300"/>
      <c r="AE40" s="320">
        <f t="shared" si="8"/>
        <v>0</v>
      </c>
      <c r="AF40" s="309"/>
      <c r="AG40" s="300"/>
      <c r="AH40" s="320">
        <f t="shared" si="9"/>
        <v>0</v>
      </c>
      <c r="AI40" s="309"/>
      <c r="AJ40" s="300"/>
      <c r="AK40" s="320">
        <f t="shared" si="10"/>
        <v>0</v>
      </c>
      <c r="AL40" s="309"/>
      <c r="AM40" s="300"/>
      <c r="AN40" s="320">
        <f t="shared" si="11"/>
        <v>0</v>
      </c>
      <c r="AO40" s="298"/>
      <c r="AP40" s="302">
        <f t="shared" si="12"/>
        <v>0</v>
      </c>
      <c r="AR40" s="304">
        <f t="shared" si="13"/>
        <v>0</v>
      </c>
    </row>
    <row r="41" spans="1:44" x14ac:dyDescent="0.25">
      <c r="A41" s="318">
        <f>'DAFTAR KODE PERSEDIAAN'!A44</f>
        <v>39</v>
      </c>
      <c r="B41" s="319" t="str">
        <f>'DAFTAR KODE PERSEDIAAN'!B44</f>
        <v>Nama Barang39</v>
      </c>
      <c r="C41" s="318" t="str">
        <f>'DAFTAR KODE PERSEDIAAN'!C44</f>
        <v>a39</v>
      </c>
      <c r="D41" s="321">
        <f>'INPUT SALDO AWAL'!D44</f>
        <v>0</v>
      </c>
      <c r="E41" s="309"/>
      <c r="F41" s="300"/>
      <c r="G41" s="320">
        <f t="shared" si="0"/>
        <v>0</v>
      </c>
      <c r="H41" s="309"/>
      <c r="I41" s="300"/>
      <c r="J41" s="320">
        <f t="shared" si="1"/>
        <v>0</v>
      </c>
      <c r="K41" s="309"/>
      <c r="L41" s="300"/>
      <c r="M41" s="320">
        <f t="shared" si="2"/>
        <v>0</v>
      </c>
      <c r="N41" s="309"/>
      <c r="O41" s="300"/>
      <c r="P41" s="320">
        <f t="shared" si="3"/>
        <v>0</v>
      </c>
      <c r="Q41" s="309"/>
      <c r="R41" s="300"/>
      <c r="S41" s="320">
        <f t="shared" si="4"/>
        <v>0</v>
      </c>
      <c r="T41" s="309"/>
      <c r="U41" s="300"/>
      <c r="V41" s="320">
        <f t="shared" si="5"/>
        <v>0</v>
      </c>
      <c r="W41" s="309"/>
      <c r="X41" s="300"/>
      <c r="Y41" s="320">
        <f t="shared" si="6"/>
        <v>0</v>
      </c>
      <c r="Z41" s="309"/>
      <c r="AA41" s="300"/>
      <c r="AB41" s="320">
        <f t="shared" si="7"/>
        <v>0</v>
      </c>
      <c r="AC41" s="309"/>
      <c r="AD41" s="300"/>
      <c r="AE41" s="320">
        <f t="shared" si="8"/>
        <v>0</v>
      </c>
      <c r="AF41" s="309"/>
      <c r="AG41" s="300"/>
      <c r="AH41" s="320">
        <f t="shared" si="9"/>
        <v>0</v>
      </c>
      <c r="AI41" s="309"/>
      <c r="AJ41" s="300"/>
      <c r="AK41" s="320">
        <f t="shared" si="10"/>
        <v>0</v>
      </c>
      <c r="AL41" s="309"/>
      <c r="AM41" s="300"/>
      <c r="AN41" s="320">
        <f t="shared" si="11"/>
        <v>0</v>
      </c>
      <c r="AO41" s="298"/>
      <c r="AP41" s="302">
        <f t="shared" si="12"/>
        <v>0</v>
      </c>
      <c r="AR41" s="304">
        <f t="shared" si="13"/>
        <v>0</v>
      </c>
    </row>
    <row r="42" spans="1:44" x14ac:dyDescent="0.25">
      <c r="A42" s="318">
        <f>'DAFTAR KODE PERSEDIAAN'!A45</f>
        <v>40</v>
      </c>
      <c r="B42" s="319" t="str">
        <f>'DAFTAR KODE PERSEDIAAN'!B45</f>
        <v>Nama Barang40</v>
      </c>
      <c r="C42" s="318" t="str">
        <f>'DAFTAR KODE PERSEDIAAN'!C45</f>
        <v>a40</v>
      </c>
      <c r="D42" s="321">
        <f>'INPUT SALDO AWAL'!D45</f>
        <v>0</v>
      </c>
      <c r="E42" s="309"/>
      <c r="F42" s="300"/>
      <c r="G42" s="320">
        <f t="shared" si="0"/>
        <v>0</v>
      </c>
      <c r="H42" s="309"/>
      <c r="I42" s="300"/>
      <c r="J42" s="320">
        <f t="shared" si="1"/>
        <v>0</v>
      </c>
      <c r="K42" s="309"/>
      <c r="L42" s="300"/>
      <c r="M42" s="320">
        <f t="shared" si="2"/>
        <v>0</v>
      </c>
      <c r="N42" s="309"/>
      <c r="O42" s="300"/>
      <c r="P42" s="320">
        <f t="shared" si="3"/>
        <v>0</v>
      </c>
      <c r="Q42" s="309"/>
      <c r="R42" s="300"/>
      <c r="S42" s="320">
        <f t="shared" si="4"/>
        <v>0</v>
      </c>
      <c r="T42" s="309"/>
      <c r="U42" s="300"/>
      <c r="V42" s="320">
        <f t="shared" si="5"/>
        <v>0</v>
      </c>
      <c r="W42" s="309"/>
      <c r="X42" s="300"/>
      <c r="Y42" s="320">
        <f t="shared" si="6"/>
        <v>0</v>
      </c>
      <c r="Z42" s="309"/>
      <c r="AA42" s="300"/>
      <c r="AB42" s="320">
        <f t="shared" si="7"/>
        <v>0</v>
      </c>
      <c r="AC42" s="309"/>
      <c r="AD42" s="300"/>
      <c r="AE42" s="320">
        <f t="shared" si="8"/>
        <v>0</v>
      </c>
      <c r="AF42" s="309"/>
      <c r="AG42" s="300"/>
      <c r="AH42" s="320">
        <f t="shared" si="9"/>
        <v>0</v>
      </c>
      <c r="AI42" s="309"/>
      <c r="AJ42" s="300"/>
      <c r="AK42" s="320">
        <f t="shared" si="10"/>
        <v>0</v>
      </c>
      <c r="AL42" s="309"/>
      <c r="AM42" s="300"/>
      <c r="AN42" s="320">
        <f t="shared" si="11"/>
        <v>0</v>
      </c>
      <c r="AO42" s="298"/>
      <c r="AP42" s="302">
        <f t="shared" si="12"/>
        <v>0</v>
      </c>
      <c r="AR42" s="304">
        <f t="shared" si="13"/>
        <v>0</v>
      </c>
    </row>
    <row r="43" spans="1:44" x14ac:dyDescent="0.25">
      <c r="A43" s="318">
        <f>'DAFTAR KODE PERSEDIAAN'!A46</f>
        <v>41</v>
      </c>
      <c r="B43" s="319" t="str">
        <f>'DAFTAR KODE PERSEDIAAN'!B46</f>
        <v>Nama Barang41</v>
      </c>
      <c r="C43" s="318" t="str">
        <f>'DAFTAR KODE PERSEDIAAN'!C46</f>
        <v>a41</v>
      </c>
      <c r="D43" s="321">
        <f>'INPUT SALDO AWAL'!D46</f>
        <v>0</v>
      </c>
      <c r="E43" s="309"/>
      <c r="F43" s="300"/>
      <c r="G43" s="320">
        <f t="shared" si="0"/>
        <v>0</v>
      </c>
      <c r="H43" s="309"/>
      <c r="I43" s="300"/>
      <c r="J43" s="320">
        <f t="shared" si="1"/>
        <v>0</v>
      </c>
      <c r="K43" s="309"/>
      <c r="L43" s="300"/>
      <c r="M43" s="320">
        <f t="shared" si="2"/>
        <v>0</v>
      </c>
      <c r="N43" s="309"/>
      <c r="O43" s="300"/>
      <c r="P43" s="320">
        <f t="shared" si="3"/>
        <v>0</v>
      </c>
      <c r="Q43" s="309"/>
      <c r="R43" s="300"/>
      <c r="S43" s="320">
        <f t="shared" si="4"/>
        <v>0</v>
      </c>
      <c r="T43" s="309"/>
      <c r="U43" s="300"/>
      <c r="V43" s="320">
        <f t="shared" si="5"/>
        <v>0</v>
      </c>
      <c r="W43" s="309"/>
      <c r="X43" s="300"/>
      <c r="Y43" s="320">
        <f t="shared" si="6"/>
        <v>0</v>
      </c>
      <c r="Z43" s="309"/>
      <c r="AA43" s="300"/>
      <c r="AB43" s="320">
        <f t="shared" si="7"/>
        <v>0</v>
      </c>
      <c r="AC43" s="309"/>
      <c r="AD43" s="300"/>
      <c r="AE43" s="320">
        <f t="shared" si="8"/>
        <v>0</v>
      </c>
      <c r="AF43" s="309"/>
      <c r="AG43" s="300"/>
      <c r="AH43" s="320">
        <f t="shared" si="9"/>
        <v>0</v>
      </c>
      <c r="AI43" s="309"/>
      <c r="AJ43" s="300"/>
      <c r="AK43" s="320">
        <f t="shared" si="10"/>
        <v>0</v>
      </c>
      <c r="AL43" s="309"/>
      <c r="AM43" s="300"/>
      <c r="AN43" s="320">
        <f t="shared" si="11"/>
        <v>0</v>
      </c>
      <c r="AO43" s="298"/>
      <c r="AP43" s="302">
        <f t="shared" si="12"/>
        <v>0</v>
      </c>
      <c r="AR43" s="304">
        <f t="shared" si="13"/>
        <v>0</v>
      </c>
    </row>
    <row r="44" spans="1:44" x14ac:dyDescent="0.25">
      <c r="A44" s="318">
        <f>'DAFTAR KODE PERSEDIAAN'!A47</f>
        <v>42</v>
      </c>
      <c r="B44" s="319" t="str">
        <f>'DAFTAR KODE PERSEDIAAN'!B47</f>
        <v>Nama Barang42</v>
      </c>
      <c r="C44" s="318" t="str">
        <f>'DAFTAR KODE PERSEDIAAN'!C47</f>
        <v>a42</v>
      </c>
      <c r="D44" s="321">
        <f>'INPUT SALDO AWAL'!D47</f>
        <v>0</v>
      </c>
      <c r="E44" s="309"/>
      <c r="F44" s="300"/>
      <c r="G44" s="320">
        <f t="shared" si="0"/>
        <v>0</v>
      </c>
      <c r="H44" s="309"/>
      <c r="I44" s="300"/>
      <c r="J44" s="320">
        <f t="shared" si="1"/>
        <v>0</v>
      </c>
      <c r="K44" s="309"/>
      <c r="L44" s="300"/>
      <c r="M44" s="320">
        <f t="shared" si="2"/>
        <v>0</v>
      </c>
      <c r="N44" s="309"/>
      <c r="O44" s="300"/>
      <c r="P44" s="320">
        <f t="shared" si="3"/>
        <v>0</v>
      </c>
      <c r="Q44" s="309"/>
      <c r="R44" s="300"/>
      <c r="S44" s="320">
        <f t="shared" si="4"/>
        <v>0</v>
      </c>
      <c r="T44" s="309"/>
      <c r="U44" s="300"/>
      <c r="V44" s="320">
        <f t="shared" si="5"/>
        <v>0</v>
      </c>
      <c r="W44" s="309"/>
      <c r="X44" s="300"/>
      <c r="Y44" s="320">
        <f t="shared" si="6"/>
        <v>0</v>
      </c>
      <c r="Z44" s="309"/>
      <c r="AA44" s="300"/>
      <c r="AB44" s="320">
        <f t="shared" si="7"/>
        <v>0</v>
      </c>
      <c r="AC44" s="309"/>
      <c r="AD44" s="300"/>
      <c r="AE44" s="320">
        <f t="shared" si="8"/>
        <v>0</v>
      </c>
      <c r="AF44" s="309"/>
      <c r="AG44" s="300"/>
      <c r="AH44" s="320">
        <f t="shared" si="9"/>
        <v>0</v>
      </c>
      <c r="AI44" s="309"/>
      <c r="AJ44" s="300"/>
      <c r="AK44" s="320">
        <f t="shared" si="10"/>
        <v>0</v>
      </c>
      <c r="AL44" s="309"/>
      <c r="AM44" s="300"/>
      <c r="AN44" s="320">
        <f t="shared" si="11"/>
        <v>0</v>
      </c>
      <c r="AO44" s="298"/>
      <c r="AP44" s="302">
        <f t="shared" si="12"/>
        <v>0</v>
      </c>
      <c r="AR44" s="304">
        <f t="shared" si="13"/>
        <v>0</v>
      </c>
    </row>
    <row r="45" spans="1:44" x14ac:dyDescent="0.25">
      <c r="A45" s="318">
        <f>'DAFTAR KODE PERSEDIAAN'!A48</f>
        <v>43</v>
      </c>
      <c r="B45" s="319" t="str">
        <f>'DAFTAR KODE PERSEDIAAN'!B48</f>
        <v>Nama Barang43</v>
      </c>
      <c r="C45" s="318" t="str">
        <f>'DAFTAR KODE PERSEDIAAN'!C48</f>
        <v>a43</v>
      </c>
      <c r="D45" s="321">
        <f>'INPUT SALDO AWAL'!D48</f>
        <v>0</v>
      </c>
      <c r="E45" s="309"/>
      <c r="F45" s="300"/>
      <c r="G45" s="320">
        <f t="shared" si="0"/>
        <v>0</v>
      </c>
      <c r="H45" s="309"/>
      <c r="I45" s="300"/>
      <c r="J45" s="320">
        <f t="shared" si="1"/>
        <v>0</v>
      </c>
      <c r="K45" s="309"/>
      <c r="L45" s="300"/>
      <c r="M45" s="320">
        <f t="shared" si="2"/>
        <v>0</v>
      </c>
      <c r="N45" s="309"/>
      <c r="O45" s="300"/>
      <c r="P45" s="320">
        <f t="shared" si="3"/>
        <v>0</v>
      </c>
      <c r="Q45" s="309"/>
      <c r="R45" s="300"/>
      <c r="S45" s="320">
        <f t="shared" si="4"/>
        <v>0</v>
      </c>
      <c r="T45" s="309"/>
      <c r="U45" s="300"/>
      <c r="V45" s="320">
        <f t="shared" si="5"/>
        <v>0</v>
      </c>
      <c r="W45" s="309"/>
      <c r="X45" s="300"/>
      <c r="Y45" s="320">
        <f t="shared" si="6"/>
        <v>0</v>
      </c>
      <c r="Z45" s="309"/>
      <c r="AA45" s="300"/>
      <c r="AB45" s="320">
        <f t="shared" si="7"/>
        <v>0</v>
      </c>
      <c r="AC45" s="309"/>
      <c r="AD45" s="300"/>
      <c r="AE45" s="320">
        <f t="shared" si="8"/>
        <v>0</v>
      </c>
      <c r="AF45" s="309"/>
      <c r="AG45" s="300"/>
      <c r="AH45" s="320">
        <f t="shared" si="9"/>
        <v>0</v>
      </c>
      <c r="AI45" s="309"/>
      <c r="AJ45" s="300"/>
      <c r="AK45" s="320">
        <f t="shared" si="10"/>
        <v>0</v>
      </c>
      <c r="AL45" s="309"/>
      <c r="AM45" s="300"/>
      <c r="AN45" s="320">
        <f t="shared" si="11"/>
        <v>0</v>
      </c>
      <c r="AO45" s="298"/>
      <c r="AP45" s="302">
        <f t="shared" si="12"/>
        <v>0</v>
      </c>
      <c r="AR45" s="304">
        <f t="shared" si="13"/>
        <v>0</v>
      </c>
    </row>
    <row r="46" spans="1:44" x14ac:dyDescent="0.25">
      <c r="A46" s="318">
        <f>'DAFTAR KODE PERSEDIAAN'!A49</f>
        <v>44</v>
      </c>
      <c r="B46" s="319" t="str">
        <f>'DAFTAR KODE PERSEDIAAN'!B49</f>
        <v>Nama Barang44</v>
      </c>
      <c r="C46" s="318" t="str">
        <f>'DAFTAR KODE PERSEDIAAN'!C49</f>
        <v>a44</v>
      </c>
      <c r="D46" s="321">
        <f>'INPUT SALDO AWAL'!D49</f>
        <v>0</v>
      </c>
      <c r="E46" s="309"/>
      <c r="F46" s="300"/>
      <c r="G46" s="320">
        <f t="shared" si="0"/>
        <v>0</v>
      </c>
      <c r="H46" s="309"/>
      <c r="I46" s="300"/>
      <c r="J46" s="320">
        <f t="shared" si="1"/>
        <v>0</v>
      </c>
      <c r="K46" s="309"/>
      <c r="L46" s="300"/>
      <c r="M46" s="320">
        <f t="shared" si="2"/>
        <v>0</v>
      </c>
      <c r="N46" s="309"/>
      <c r="O46" s="300"/>
      <c r="P46" s="320">
        <f t="shared" si="3"/>
        <v>0</v>
      </c>
      <c r="Q46" s="309"/>
      <c r="R46" s="300"/>
      <c r="S46" s="320">
        <f t="shared" si="4"/>
        <v>0</v>
      </c>
      <c r="T46" s="309"/>
      <c r="U46" s="300"/>
      <c r="V46" s="320">
        <f t="shared" si="5"/>
        <v>0</v>
      </c>
      <c r="W46" s="309"/>
      <c r="X46" s="300"/>
      <c r="Y46" s="320">
        <f t="shared" si="6"/>
        <v>0</v>
      </c>
      <c r="Z46" s="309"/>
      <c r="AA46" s="300"/>
      <c r="AB46" s="320">
        <f t="shared" si="7"/>
        <v>0</v>
      </c>
      <c r="AC46" s="309"/>
      <c r="AD46" s="300"/>
      <c r="AE46" s="320">
        <f t="shared" si="8"/>
        <v>0</v>
      </c>
      <c r="AF46" s="309"/>
      <c r="AG46" s="300"/>
      <c r="AH46" s="320">
        <f t="shared" si="9"/>
        <v>0</v>
      </c>
      <c r="AI46" s="309"/>
      <c r="AJ46" s="300"/>
      <c r="AK46" s="320">
        <f t="shared" si="10"/>
        <v>0</v>
      </c>
      <c r="AL46" s="309"/>
      <c r="AM46" s="300"/>
      <c r="AN46" s="320">
        <f t="shared" si="11"/>
        <v>0</v>
      </c>
      <c r="AO46" s="298"/>
      <c r="AP46" s="302">
        <f t="shared" si="12"/>
        <v>0</v>
      </c>
      <c r="AR46" s="304">
        <f t="shared" si="13"/>
        <v>0</v>
      </c>
    </row>
    <row r="47" spans="1:44" x14ac:dyDescent="0.25">
      <c r="A47" s="318">
        <f>'DAFTAR KODE PERSEDIAAN'!A50</f>
        <v>45</v>
      </c>
      <c r="B47" s="319" t="str">
        <f>'DAFTAR KODE PERSEDIAAN'!B50</f>
        <v>Nama Barang45</v>
      </c>
      <c r="C47" s="318" t="str">
        <f>'DAFTAR KODE PERSEDIAAN'!C50</f>
        <v>a45</v>
      </c>
      <c r="D47" s="321">
        <f>'INPUT SALDO AWAL'!D50</f>
        <v>0</v>
      </c>
      <c r="E47" s="309"/>
      <c r="F47" s="300"/>
      <c r="G47" s="320">
        <f t="shared" si="0"/>
        <v>0</v>
      </c>
      <c r="H47" s="309"/>
      <c r="I47" s="300"/>
      <c r="J47" s="320">
        <f t="shared" si="1"/>
        <v>0</v>
      </c>
      <c r="K47" s="309"/>
      <c r="L47" s="300"/>
      <c r="M47" s="320">
        <f t="shared" si="2"/>
        <v>0</v>
      </c>
      <c r="N47" s="309"/>
      <c r="O47" s="300"/>
      <c r="P47" s="320">
        <f t="shared" si="3"/>
        <v>0</v>
      </c>
      <c r="Q47" s="309"/>
      <c r="R47" s="300"/>
      <c r="S47" s="320">
        <f t="shared" si="4"/>
        <v>0</v>
      </c>
      <c r="T47" s="309"/>
      <c r="U47" s="300"/>
      <c r="V47" s="320">
        <f t="shared" si="5"/>
        <v>0</v>
      </c>
      <c r="W47" s="309"/>
      <c r="X47" s="300"/>
      <c r="Y47" s="320">
        <f t="shared" si="6"/>
        <v>0</v>
      </c>
      <c r="Z47" s="309"/>
      <c r="AA47" s="300"/>
      <c r="AB47" s="320">
        <f t="shared" si="7"/>
        <v>0</v>
      </c>
      <c r="AC47" s="309"/>
      <c r="AD47" s="300"/>
      <c r="AE47" s="320">
        <f t="shared" si="8"/>
        <v>0</v>
      </c>
      <c r="AF47" s="309"/>
      <c r="AG47" s="300"/>
      <c r="AH47" s="320">
        <f t="shared" si="9"/>
        <v>0</v>
      </c>
      <c r="AI47" s="309"/>
      <c r="AJ47" s="300"/>
      <c r="AK47" s="320">
        <f t="shared" si="10"/>
        <v>0</v>
      </c>
      <c r="AL47" s="309"/>
      <c r="AM47" s="300"/>
      <c r="AN47" s="320">
        <f t="shared" si="11"/>
        <v>0</v>
      </c>
      <c r="AO47" s="298"/>
      <c r="AP47" s="302">
        <f t="shared" si="12"/>
        <v>0</v>
      </c>
      <c r="AR47" s="304">
        <f t="shared" si="13"/>
        <v>0</v>
      </c>
    </row>
    <row r="48" spans="1:44" x14ac:dyDescent="0.25">
      <c r="A48" s="318">
        <f>'DAFTAR KODE PERSEDIAAN'!A51</f>
        <v>46</v>
      </c>
      <c r="B48" s="319" t="str">
        <f>'DAFTAR KODE PERSEDIAAN'!B51</f>
        <v>Nama Barang46</v>
      </c>
      <c r="C48" s="318" t="str">
        <f>'DAFTAR KODE PERSEDIAAN'!C51</f>
        <v>a46</v>
      </c>
      <c r="D48" s="321">
        <f>'INPUT SALDO AWAL'!D51</f>
        <v>0</v>
      </c>
      <c r="E48" s="309"/>
      <c r="F48" s="300"/>
      <c r="G48" s="320">
        <f t="shared" si="0"/>
        <v>0</v>
      </c>
      <c r="H48" s="309"/>
      <c r="I48" s="300"/>
      <c r="J48" s="320">
        <f t="shared" si="1"/>
        <v>0</v>
      </c>
      <c r="K48" s="309"/>
      <c r="L48" s="300"/>
      <c r="M48" s="320">
        <f t="shared" si="2"/>
        <v>0</v>
      </c>
      <c r="N48" s="309"/>
      <c r="O48" s="300"/>
      <c r="P48" s="320">
        <f t="shared" si="3"/>
        <v>0</v>
      </c>
      <c r="Q48" s="309"/>
      <c r="R48" s="300"/>
      <c r="S48" s="320">
        <f t="shared" si="4"/>
        <v>0</v>
      </c>
      <c r="T48" s="309"/>
      <c r="U48" s="300"/>
      <c r="V48" s="320">
        <f t="shared" si="5"/>
        <v>0</v>
      </c>
      <c r="W48" s="309"/>
      <c r="X48" s="300"/>
      <c r="Y48" s="320">
        <f t="shared" si="6"/>
        <v>0</v>
      </c>
      <c r="Z48" s="309"/>
      <c r="AA48" s="300"/>
      <c r="AB48" s="320">
        <f t="shared" si="7"/>
        <v>0</v>
      </c>
      <c r="AC48" s="309"/>
      <c r="AD48" s="300"/>
      <c r="AE48" s="320">
        <f t="shared" si="8"/>
        <v>0</v>
      </c>
      <c r="AF48" s="309"/>
      <c r="AG48" s="300"/>
      <c r="AH48" s="320">
        <f t="shared" si="9"/>
        <v>0</v>
      </c>
      <c r="AI48" s="309"/>
      <c r="AJ48" s="300"/>
      <c r="AK48" s="320">
        <f t="shared" si="10"/>
        <v>0</v>
      </c>
      <c r="AL48" s="309"/>
      <c r="AM48" s="300"/>
      <c r="AN48" s="320">
        <f t="shared" si="11"/>
        <v>0</v>
      </c>
      <c r="AO48" s="298"/>
      <c r="AP48" s="302">
        <f t="shared" si="12"/>
        <v>0</v>
      </c>
      <c r="AR48" s="304">
        <f t="shared" si="13"/>
        <v>0</v>
      </c>
    </row>
    <row r="49" spans="1:46" x14ac:dyDescent="0.25">
      <c r="A49" s="318">
        <f>'DAFTAR KODE PERSEDIAAN'!A52</f>
        <v>47</v>
      </c>
      <c r="B49" s="319" t="str">
        <f>'DAFTAR KODE PERSEDIAAN'!B52</f>
        <v>Nama Barang47</v>
      </c>
      <c r="C49" s="318" t="str">
        <f>'DAFTAR KODE PERSEDIAAN'!C52</f>
        <v>a47</v>
      </c>
      <c r="D49" s="321">
        <f>'INPUT SALDO AWAL'!D52</f>
        <v>0</v>
      </c>
      <c r="E49" s="309"/>
      <c r="F49" s="300"/>
      <c r="G49" s="320">
        <f t="shared" si="0"/>
        <v>0</v>
      </c>
      <c r="H49" s="309"/>
      <c r="I49" s="300"/>
      <c r="J49" s="320">
        <f t="shared" si="1"/>
        <v>0</v>
      </c>
      <c r="K49" s="309"/>
      <c r="L49" s="300"/>
      <c r="M49" s="320">
        <f t="shared" si="2"/>
        <v>0</v>
      </c>
      <c r="N49" s="309"/>
      <c r="O49" s="300"/>
      <c r="P49" s="320">
        <f t="shared" si="3"/>
        <v>0</v>
      </c>
      <c r="Q49" s="309"/>
      <c r="R49" s="300"/>
      <c r="S49" s="320">
        <f t="shared" si="4"/>
        <v>0</v>
      </c>
      <c r="T49" s="309"/>
      <c r="U49" s="300"/>
      <c r="V49" s="320">
        <f t="shared" si="5"/>
        <v>0</v>
      </c>
      <c r="W49" s="309"/>
      <c r="X49" s="300"/>
      <c r="Y49" s="320">
        <f t="shared" si="6"/>
        <v>0</v>
      </c>
      <c r="Z49" s="309"/>
      <c r="AA49" s="300"/>
      <c r="AB49" s="320">
        <f t="shared" si="7"/>
        <v>0</v>
      </c>
      <c r="AC49" s="309"/>
      <c r="AD49" s="300"/>
      <c r="AE49" s="320">
        <f t="shared" si="8"/>
        <v>0</v>
      </c>
      <c r="AF49" s="309"/>
      <c r="AG49" s="300"/>
      <c r="AH49" s="320">
        <f t="shared" si="9"/>
        <v>0</v>
      </c>
      <c r="AI49" s="309"/>
      <c r="AJ49" s="300"/>
      <c r="AK49" s="320">
        <f t="shared" si="10"/>
        <v>0</v>
      </c>
      <c r="AL49" s="309"/>
      <c r="AM49" s="300"/>
      <c r="AN49" s="320">
        <f t="shared" si="11"/>
        <v>0</v>
      </c>
      <c r="AO49" s="298"/>
      <c r="AP49" s="302">
        <f t="shared" si="12"/>
        <v>0</v>
      </c>
      <c r="AR49" s="304">
        <f t="shared" si="13"/>
        <v>0</v>
      </c>
    </row>
    <row r="50" spans="1:46" x14ac:dyDescent="0.25">
      <c r="A50" s="318">
        <f>'DAFTAR KODE PERSEDIAAN'!A53</f>
        <v>48</v>
      </c>
      <c r="B50" s="319" t="str">
        <f>'DAFTAR KODE PERSEDIAAN'!B53</f>
        <v>Nama Barang48</v>
      </c>
      <c r="C50" s="318" t="str">
        <f>'DAFTAR KODE PERSEDIAAN'!C53</f>
        <v>a48</v>
      </c>
      <c r="D50" s="321">
        <f>'INPUT SALDO AWAL'!D53</f>
        <v>0</v>
      </c>
      <c r="E50" s="309"/>
      <c r="F50" s="300"/>
      <c r="G50" s="320">
        <f t="shared" si="0"/>
        <v>0</v>
      </c>
      <c r="H50" s="309"/>
      <c r="I50" s="300"/>
      <c r="J50" s="320">
        <f t="shared" si="1"/>
        <v>0</v>
      </c>
      <c r="K50" s="309"/>
      <c r="L50" s="300"/>
      <c r="M50" s="320">
        <f t="shared" si="2"/>
        <v>0</v>
      </c>
      <c r="N50" s="309"/>
      <c r="O50" s="300"/>
      <c r="P50" s="320">
        <f t="shared" si="3"/>
        <v>0</v>
      </c>
      <c r="Q50" s="309"/>
      <c r="R50" s="300"/>
      <c r="S50" s="320">
        <f t="shared" si="4"/>
        <v>0</v>
      </c>
      <c r="T50" s="309"/>
      <c r="U50" s="300"/>
      <c r="V50" s="320">
        <f t="shared" si="5"/>
        <v>0</v>
      </c>
      <c r="W50" s="309"/>
      <c r="X50" s="300"/>
      <c r="Y50" s="320">
        <f t="shared" si="6"/>
        <v>0</v>
      </c>
      <c r="Z50" s="309"/>
      <c r="AA50" s="300"/>
      <c r="AB50" s="320">
        <f t="shared" si="7"/>
        <v>0</v>
      </c>
      <c r="AC50" s="309"/>
      <c r="AD50" s="300"/>
      <c r="AE50" s="320">
        <f t="shared" si="8"/>
        <v>0</v>
      </c>
      <c r="AF50" s="309"/>
      <c r="AG50" s="300"/>
      <c r="AH50" s="320">
        <f t="shared" si="9"/>
        <v>0</v>
      </c>
      <c r="AI50" s="309"/>
      <c r="AJ50" s="300"/>
      <c r="AK50" s="320">
        <f t="shared" si="10"/>
        <v>0</v>
      </c>
      <c r="AL50" s="309"/>
      <c r="AM50" s="300"/>
      <c r="AN50" s="320">
        <f t="shared" si="11"/>
        <v>0</v>
      </c>
      <c r="AO50" s="298"/>
      <c r="AP50" s="302">
        <f t="shared" si="12"/>
        <v>0</v>
      </c>
      <c r="AR50" s="304">
        <f t="shared" si="13"/>
        <v>0</v>
      </c>
    </row>
    <row r="51" spans="1:46" x14ac:dyDescent="0.25">
      <c r="A51" s="318">
        <f>'DAFTAR KODE PERSEDIAAN'!A54</f>
        <v>49</v>
      </c>
      <c r="B51" s="319" t="str">
        <f>'DAFTAR KODE PERSEDIAAN'!B54</f>
        <v>Nama Barang49</v>
      </c>
      <c r="C51" s="318" t="str">
        <f>'DAFTAR KODE PERSEDIAAN'!C54</f>
        <v>a49</v>
      </c>
      <c r="D51" s="321">
        <f>'INPUT SALDO AWAL'!D54</f>
        <v>0</v>
      </c>
      <c r="E51" s="309"/>
      <c r="F51" s="300"/>
      <c r="G51" s="320">
        <f t="shared" si="0"/>
        <v>0</v>
      </c>
      <c r="H51" s="309"/>
      <c r="I51" s="300"/>
      <c r="J51" s="320">
        <f t="shared" si="1"/>
        <v>0</v>
      </c>
      <c r="K51" s="309"/>
      <c r="L51" s="300"/>
      <c r="M51" s="320">
        <f t="shared" si="2"/>
        <v>0</v>
      </c>
      <c r="N51" s="309"/>
      <c r="O51" s="300"/>
      <c r="P51" s="320">
        <f t="shared" si="3"/>
        <v>0</v>
      </c>
      <c r="Q51" s="309"/>
      <c r="R51" s="300"/>
      <c r="S51" s="320">
        <f t="shared" si="4"/>
        <v>0</v>
      </c>
      <c r="T51" s="309"/>
      <c r="U51" s="300"/>
      <c r="V51" s="320">
        <f t="shared" si="5"/>
        <v>0</v>
      </c>
      <c r="W51" s="309"/>
      <c r="X51" s="300"/>
      <c r="Y51" s="320">
        <f t="shared" si="6"/>
        <v>0</v>
      </c>
      <c r="Z51" s="309"/>
      <c r="AA51" s="300"/>
      <c r="AB51" s="320">
        <f t="shared" si="7"/>
        <v>0</v>
      </c>
      <c r="AC51" s="309"/>
      <c r="AD51" s="300"/>
      <c r="AE51" s="320">
        <f t="shared" si="8"/>
        <v>0</v>
      </c>
      <c r="AF51" s="309"/>
      <c r="AG51" s="300"/>
      <c r="AH51" s="320">
        <f t="shared" si="9"/>
        <v>0</v>
      </c>
      <c r="AI51" s="309"/>
      <c r="AJ51" s="300"/>
      <c r="AK51" s="320">
        <f t="shared" si="10"/>
        <v>0</v>
      </c>
      <c r="AL51" s="309"/>
      <c r="AM51" s="300"/>
      <c r="AN51" s="320">
        <f t="shared" si="11"/>
        <v>0</v>
      </c>
      <c r="AO51" s="298"/>
      <c r="AP51" s="302">
        <f t="shared" si="12"/>
        <v>0</v>
      </c>
      <c r="AR51" s="304">
        <f t="shared" si="13"/>
        <v>0</v>
      </c>
    </row>
    <row r="52" spans="1:46" x14ac:dyDescent="0.25">
      <c r="A52" s="318">
        <f>'DAFTAR KODE PERSEDIAAN'!A55</f>
        <v>50</v>
      </c>
      <c r="B52" s="319" t="str">
        <f>'DAFTAR KODE PERSEDIAAN'!B55</f>
        <v>Nama Barang50</v>
      </c>
      <c r="C52" s="318" t="str">
        <f>'DAFTAR KODE PERSEDIAAN'!C55</f>
        <v>a50</v>
      </c>
      <c r="D52" s="321">
        <f>'INPUT SALDO AWAL'!D55</f>
        <v>0</v>
      </c>
      <c r="E52" s="309"/>
      <c r="F52" s="300"/>
      <c r="G52" s="320">
        <f t="shared" si="0"/>
        <v>0</v>
      </c>
      <c r="H52" s="309"/>
      <c r="I52" s="300"/>
      <c r="J52" s="320">
        <f t="shared" si="1"/>
        <v>0</v>
      </c>
      <c r="K52" s="309"/>
      <c r="L52" s="300"/>
      <c r="M52" s="320">
        <f t="shared" si="2"/>
        <v>0</v>
      </c>
      <c r="N52" s="309"/>
      <c r="O52" s="300"/>
      <c r="P52" s="320">
        <f t="shared" si="3"/>
        <v>0</v>
      </c>
      <c r="Q52" s="309"/>
      <c r="R52" s="300"/>
      <c r="S52" s="320">
        <f t="shared" si="4"/>
        <v>0</v>
      </c>
      <c r="T52" s="309"/>
      <c r="U52" s="300"/>
      <c r="V52" s="320">
        <f t="shared" si="5"/>
        <v>0</v>
      </c>
      <c r="W52" s="309"/>
      <c r="X52" s="300"/>
      <c r="Y52" s="320">
        <f t="shared" si="6"/>
        <v>0</v>
      </c>
      <c r="Z52" s="309"/>
      <c r="AA52" s="300"/>
      <c r="AB52" s="320">
        <f t="shared" si="7"/>
        <v>0</v>
      </c>
      <c r="AC52" s="309"/>
      <c r="AD52" s="300"/>
      <c r="AE52" s="320">
        <f t="shared" si="8"/>
        <v>0</v>
      </c>
      <c r="AF52" s="309"/>
      <c r="AG52" s="300"/>
      <c r="AH52" s="320">
        <f t="shared" si="9"/>
        <v>0</v>
      </c>
      <c r="AI52" s="309"/>
      <c r="AJ52" s="300"/>
      <c r="AK52" s="320">
        <f t="shared" si="10"/>
        <v>0</v>
      </c>
      <c r="AL52" s="309"/>
      <c r="AM52" s="300"/>
      <c r="AN52" s="320">
        <f t="shared" si="11"/>
        <v>0</v>
      </c>
      <c r="AO52" s="298"/>
      <c r="AP52" s="302">
        <f t="shared" si="12"/>
        <v>0</v>
      </c>
      <c r="AR52" s="304">
        <f t="shared" si="13"/>
        <v>0</v>
      </c>
    </row>
    <row r="53" spans="1:46" x14ac:dyDescent="0.25">
      <c r="A53" s="318">
        <f>'DAFTAR KODE PERSEDIAAN'!A56</f>
        <v>51</v>
      </c>
      <c r="B53" s="319" t="str">
        <f>'DAFTAR KODE PERSEDIAAN'!B56</f>
        <v>Nama Barang51</v>
      </c>
      <c r="C53" s="318" t="str">
        <f>'DAFTAR KODE PERSEDIAAN'!C56</f>
        <v>a51</v>
      </c>
      <c r="D53" s="321">
        <f>'INPUT SALDO AWAL'!D56</f>
        <v>0</v>
      </c>
      <c r="E53" s="309"/>
      <c r="F53" s="300"/>
      <c r="G53" s="320">
        <f t="shared" si="0"/>
        <v>0</v>
      </c>
      <c r="H53" s="309"/>
      <c r="I53" s="300"/>
      <c r="J53" s="320">
        <f t="shared" si="1"/>
        <v>0</v>
      </c>
      <c r="K53" s="309"/>
      <c r="L53" s="300"/>
      <c r="M53" s="320">
        <f t="shared" si="2"/>
        <v>0</v>
      </c>
      <c r="N53" s="309"/>
      <c r="O53" s="300"/>
      <c r="P53" s="320">
        <f t="shared" si="3"/>
        <v>0</v>
      </c>
      <c r="Q53" s="309"/>
      <c r="R53" s="300"/>
      <c r="S53" s="320">
        <f t="shared" si="4"/>
        <v>0</v>
      </c>
      <c r="T53" s="309"/>
      <c r="U53" s="300"/>
      <c r="V53" s="320">
        <f t="shared" si="5"/>
        <v>0</v>
      </c>
      <c r="W53" s="309"/>
      <c r="X53" s="300"/>
      <c r="Y53" s="320">
        <f t="shared" si="6"/>
        <v>0</v>
      </c>
      <c r="Z53" s="309"/>
      <c r="AA53" s="300"/>
      <c r="AB53" s="320">
        <f t="shared" si="7"/>
        <v>0</v>
      </c>
      <c r="AC53" s="309"/>
      <c r="AD53" s="300"/>
      <c r="AE53" s="320">
        <f t="shared" si="8"/>
        <v>0</v>
      </c>
      <c r="AF53" s="309"/>
      <c r="AG53" s="300"/>
      <c r="AH53" s="320">
        <f t="shared" si="9"/>
        <v>0</v>
      </c>
      <c r="AI53" s="309"/>
      <c r="AJ53" s="300"/>
      <c r="AK53" s="320">
        <f t="shared" si="10"/>
        <v>0</v>
      </c>
      <c r="AL53" s="309"/>
      <c r="AM53" s="300"/>
      <c r="AN53" s="320">
        <f t="shared" si="11"/>
        <v>0</v>
      </c>
      <c r="AO53" s="298"/>
      <c r="AP53" s="302">
        <f t="shared" si="12"/>
        <v>0</v>
      </c>
      <c r="AR53" s="304">
        <f t="shared" si="13"/>
        <v>0</v>
      </c>
    </row>
    <row r="54" spans="1:46" x14ac:dyDescent="0.25">
      <c r="A54" s="318">
        <f>'DAFTAR KODE PERSEDIAAN'!A57</f>
        <v>52</v>
      </c>
      <c r="B54" s="319" t="str">
        <f>'DAFTAR KODE PERSEDIAAN'!B57</f>
        <v>Nama Barang52</v>
      </c>
      <c r="C54" s="318" t="str">
        <f>'DAFTAR KODE PERSEDIAAN'!C57</f>
        <v>a52</v>
      </c>
      <c r="D54" s="321">
        <f>'INPUT SALDO AWAL'!D57</f>
        <v>0</v>
      </c>
      <c r="E54" s="309"/>
      <c r="F54" s="300"/>
      <c r="G54" s="320">
        <f t="shared" si="0"/>
        <v>0</v>
      </c>
      <c r="H54" s="309"/>
      <c r="I54" s="300"/>
      <c r="J54" s="320">
        <f t="shared" si="1"/>
        <v>0</v>
      </c>
      <c r="K54" s="309"/>
      <c r="L54" s="300"/>
      <c r="M54" s="320">
        <f t="shared" si="2"/>
        <v>0</v>
      </c>
      <c r="N54" s="309"/>
      <c r="O54" s="300"/>
      <c r="P54" s="320">
        <f t="shared" si="3"/>
        <v>0</v>
      </c>
      <c r="Q54" s="309"/>
      <c r="R54" s="300"/>
      <c r="S54" s="320">
        <f t="shared" si="4"/>
        <v>0</v>
      </c>
      <c r="T54" s="309"/>
      <c r="U54" s="300"/>
      <c r="V54" s="320">
        <f t="shared" si="5"/>
        <v>0</v>
      </c>
      <c r="W54" s="309"/>
      <c r="X54" s="300"/>
      <c r="Y54" s="320">
        <f t="shared" si="6"/>
        <v>0</v>
      </c>
      <c r="Z54" s="309"/>
      <c r="AA54" s="300"/>
      <c r="AB54" s="320">
        <f t="shared" si="7"/>
        <v>0</v>
      </c>
      <c r="AC54" s="309"/>
      <c r="AD54" s="300"/>
      <c r="AE54" s="320">
        <f t="shared" si="8"/>
        <v>0</v>
      </c>
      <c r="AF54" s="309"/>
      <c r="AG54" s="300"/>
      <c r="AH54" s="320">
        <f t="shared" si="9"/>
        <v>0</v>
      </c>
      <c r="AI54" s="309"/>
      <c r="AJ54" s="300"/>
      <c r="AK54" s="320">
        <f t="shared" si="10"/>
        <v>0</v>
      </c>
      <c r="AL54" s="309"/>
      <c r="AM54" s="300"/>
      <c r="AN54" s="320">
        <f t="shared" si="11"/>
        <v>0</v>
      </c>
      <c r="AO54" s="298"/>
      <c r="AP54" s="302">
        <f t="shared" si="12"/>
        <v>0</v>
      </c>
      <c r="AR54" s="304">
        <f t="shared" si="13"/>
        <v>0</v>
      </c>
    </row>
    <row r="55" spans="1:46" x14ac:dyDescent="0.25">
      <c r="A55" s="318">
        <f>'DAFTAR KODE PERSEDIAAN'!A58</f>
        <v>53</v>
      </c>
      <c r="B55" s="319" t="str">
        <f>'DAFTAR KODE PERSEDIAAN'!B58</f>
        <v>Nama Barang53</v>
      </c>
      <c r="C55" s="318" t="str">
        <f>'DAFTAR KODE PERSEDIAAN'!C58</f>
        <v>a53</v>
      </c>
      <c r="D55" s="321">
        <f>'INPUT SALDO AWAL'!D58</f>
        <v>0</v>
      </c>
      <c r="E55" s="309"/>
      <c r="F55" s="300"/>
      <c r="G55" s="320">
        <f t="shared" si="0"/>
        <v>0</v>
      </c>
      <c r="H55" s="309"/>
      <c r="I55" s="300"/>
      <c r="J55" s="320">
        <f t="shared" si="1"/>
        <v>0</v>
      </c>
      <c r="K55" s="309"/>
      <c r="L55" s="300"/>
      <c r="M55" s="320">
        <f t="shared" si="2"/>
        <v>0</v>
      </c>
      <c r="N55" s="309"/>
      <c r="O55" s="300"/>
      <c r="P55" s="320">
        <f t="shared" si="3"/>
        <v>0</v>
      </c>
      <c r="Q55" s="309"/>
      <c r="R55" s="300"/>
      <c r="S55" s="320">
        <f t="shared" si="4"/>
        <v>0</v>
      </c>
      <c r="T55" s="309"/>
      <c r="U55" s="300"/>
      <c r="V55" s="320">
        <f t="shared" si="5"/>
        <v>0</v>
      </c>
      <c r="W55" s="309"/>
      <c r="X55" s="300"/>
      <c r="Y55" s="320">
        <f t="shared" si="6"/>
        <v>0</v>
      </c>
      <c r="Z55" s="309"/>
      <c r="AA55" s="300"/>
      <c r="AB55" s="320">
        <f t="shared" si="7"/>
        <v>0</v>
      </c>
      <c r="AC55" s="309"/>
      <c r="AD55" s="300"/>
      <c r="AE55" s="320">
        <f t="shared" si="8"/>
        <v>0</v>
      </c>
      <c r="AF55" s="309"/>
      <c r="AG55" s="300"/>
      <c r="AH55" s="320">
        <f t="shared" si="9"/>
        <v>0</v>
      </c>
      <c r="AI55" s="309"/>
      <c r="AJ55" s="300"/>
      <c r="AK55" s="320">
        <f t="shared" si="10"/>
        <v>0</v>
      </c>
      <c r="AL55" s="309"/>
      <c r="AM55" s="300"/>
      <c r="AN55" s="320">
        <f t="shared" si="11"/>
        <v>0</v>
      </c>
      <c r="AO55" s="298"/>
      <c r="AP55" s="302">
        <f t="shared" si="12"/>
        <v>0</v>
      </c>
      <c r="AR55" s="304">
        <f t="shared" si="13"/>
        <v>0</v>
      </c>
    </row>
    <row r="56" spans="1:46" x14ac:dyDescent="0.25">
      <c r="A56" s="318">
        <f>'DAFTAR KODE PERSEDIAAN'!A59</f>
        <v>54</v>
      </c>
      <c r="B56" s="319" t="str">
        <f>'DAFTAR KODE PERSEDIAAN'!B59</f>
        <v>Nama Barang54</v>
      </c>
      <c r="C56" s="318" t="str">
        <f>'DAFTAR KODE PERSEDIAAN'!C59</f>
        <v>a54</v>
      </c>
      <c r="D56" s="321">
        <f>'INPUT SALDO AWAL'!D59</f>
        <v>0</v>
      </c>
      <c r="E56" s="309"/>
      <c r="F56" s="300"/>
      <c r="G56" s="320">
        <f t="shared" si="0"/>
        <v>0</v>
      </c>
      <c r="H56" s="309"/>
      <c r="I56" s="300"/>
      <c r="J56" s="320">
        <f t="shared" si="1"/>
        <v>0</v>
      </c>
      <c r="K56" s="309"/>
      <c r="L56" s="300"/>
      <c r="M56" s="320">
        <f t="shared" si="2"/>
        <v>0</v>
      </c>
      <c r="N56" s="309"/>
      <c r="O56" s="300"/>
      <c r="P56" s="320">
        <f t="shared" si="3"/>
        <v>0</v>
      </c>
      <c r="Q56" s="309"/>
      <c r="R56" s="300"/>
      <c r="S56" s="320">
        <f t="shared" si="4"/>
        <v>0</v>
      </c>
      <c r="T56" s="309"/>
      <c r="U56" s="300"/>
      <c r="V56" s="320">
        <f t="shared" si="5"/>
        <v>0</v>
      </c>
      <c r="W56" s="309"/>
      <c r="X56" s="300"/>
      <c r="Y56" s="320">
        <f t="shared" si="6"/>
        <v>0</v>
      </c>
      <c r="Z56" s="309"/>
      <c r="AA56" s="300"/>
      <c r="AB56" s="320">
        <f t="shared" si="7"/>
        <v>0</v>
      </c>
      <c r="AC56" s="309"/>
      <c r="AD56" s="300"/>
      <c r="AE56" s="320">
        <f t="shared" si="8"/>
        <v>0</v>
      </c>
      <c r="AF56" s="309"/>
      <c r="AG56" s="300"/>
      <c r="AH56" s="320">
        <f t="shared" si="9"/>
        <v>0</v>
      </c>
      <c r="AI56" s="309"/>
      <c r="AJ56" s="300"/>
      <c r="AK56" s="320">
        <f t="shared" si="10"/>
        <v>0</v>
      </c>
      <c r="AL56" s="309"/>
      <c r="AM56" s="300"/>
      <c r="AN56" s="320">
        <f t="shared" si="11"/>
        <v>0</v>
      </c>
      <c r="AO56" s="298"/>
      <c r="AP56" s="302">
        <f t="shared" si="12"/>
        <v>0</v>
      </c>
      <c r="AR56" s="304">
        <f t="shared" si="13"/>
        <v>0</v>
      </c>
    </row>
    <row r="57" spans="1:46" x14ac:dyDescent="0.25">
      <c r="A57" s="318">
        <f>'DAFTAR KODE PERSEDIAAN'!A60</f>
        <v>55</v>
      </c>
      <c r="B57" s="319" t="str">
        <f>'DAFTAR KODE PERSEDIAAN'!B60</f>
        <v>Nama Barang55</v>
      </c>
      <c r="C57" s="318" t="str">
        <f>'DAFTAR KODE PERSEDIAAN'!C60</f>
        <v>a55</v>
      </c>
      <c r="D57" s="321">
        <f>'INPUT SALDO AWAL'!D60</f>
        <v>0</v>
      </c>
      <c r="E57" s="309"/>
      <c r="F57" s="300"/>
      <c r="G57" s="320">
        <f t="shared" si="0"/>
        <v>0</v>
      </c>
      <c r="H57" s="309"/>
      <c r="I57" s="300"/>
      <c r="J57" s="320">
        <f t="shared" si="1"/>
        <v>0</v>
      </c>
      <c r="K57" s="309"/>
      <c r="L57" s="300"/>
      <c r="M57" s="320">
        <f t="shared" si="2"/>
        <v>0</v>
      </c>
      <c r="N57" s="309"/>
      <c r="O57" s="300"/>
      <c r="P57" s="320">
        <f t="shared" si="3"/>
        <v>0</v>
      </c>
      <c r="Q57" s="309"/>
      <c r="R57" s="300"/>
      <c r="S57" s="320">
        <f t="shared" si="4"/>
        <v>0</v>
      </c>
      <c r="T57" s="309"/>
      <c r="U57" s="300"/>
      <c r="V57" s="320">
        <f t="shared" si="5"/>
        <v>0</v>
      </c>
      <c r="W57" s="309"/>
      <c r="X57" s="300"/>
      <c r="Y57" s="320">
        <f t="shared" si="6"/>
        <v>0</v>
      </c>
      <c r="Z57" s="309"/>
      <c r="AA57" s="300"/>
      <c r="AB57" s="320">
        <f t="shared" si="7"/>
        <v>0</v>
      </c>
      <c r="AC57" s="309"/>
      <c r="AD57" s="300"/>
      <c r="AE57" s="320">
        <f t="shared" si="8"/>
        <v>0</v>
      </c>
      <c r="AF57" s="309"/>
      <c r="AG57" s="300"/>
      <c r="AH57" s="320">
        <f t="shared" si="9"/>
        <v>0</v>
      </c>
      <c r="AI57" s="309"/>
      <c r="AJ57" s="300"/>
      <c r="AK57" s="320">
        <f t="shared" si="10"/>
        <v>0</v>
      </c>
      <c r="AL57" s="309"/>
      <c r="AM57" s="300"/>
      <c r="AN57" s="320">
        <f t="shared" si="11"/>
        <v>0</v>
      </c>
      <c r="AO57" s="298"/>
      <c r="AP57" s="302">
        <f t="shared" si="12"/>
        <v>0</v>
      </c>
      <c r="AR57" s="304">
        <f t="shared" si="13"/>
        <v>0</v>
      </c>
    </row>
    <row r="58" spans="1:46" x14ac:dyDescent="0.25">
      <c r="A58" s="318">
        <f>'DAFTAR KODE PERSEDIAAN'!A61</f>
        <v>56</v>
      </c>
      <c r="B58" s="319" t="str">
        <f>'DAFTAR KODE PERSEDIAAN'!B61</f>
        <v>Nama Barang56</v>
      </c>
      <c r="C58" s="318" t="str">
        <f>'DAFTAR KODE PERSEDIAAN'!C61</f>
        <v>a56</v>
      </c>
      <c r="D58" s="321">
        <f>'INPUT SALDO AWAL'!D61</f>
        <v>0</v>
      </c>
      <c r="E58" s="309"/>
      <c r="F58" s="300"/>
      <c r="G58" s="320">
        <f t="shared" si="0"/>
        <v>0</v>
      </c>
      <c r="H58" s="309"/>
      <c r="I58" s="300"/>
      <c r="J58" s="320">
        <f t="shared" si="1"/>
        <v>0</v>
      </c>
      <c r="K58" s="309"/>
      <c r="L58" s="300"/>
      <c r="M58" s="320">
        <f t="shared" si="2"/>
        <v>0</v>
      </c>
      <c r="N58" s="309"/>
      <c r="O58" s="300"/>
      <c r="P58" s="320">
        <f t="shared" si="3"/>
        <v>0</v>
      </c>
      <c r="Q58" s="309"/>
      <c r="R58" s="300"/>
      <c r="S58" s="320">
        <f t="shared" si="4"/>
        <v>0</v>
      </c>
      <c r="T58" s="309"/>
      <c r="U58" s="300"/>
      <c r="V58" s="320">
        <f t="shared" si="5"/>
        <v>0</v>
      </c>
      <c r="W58" s="309"/>
      <c r="X58" s="300"/>
      <c r="Y58" s="320">
        <f t="shared" si="6"/>
        <v>0</v>
      </c>
      <c r="Z58" s="309"/>
      <c r="AA58" s="300"/>
      <c r="AB58" s="320">
        <f t="shared" si="7"/>
        <v>0</v>
      </c>
      <c r="AC58" s="309"/>
      <c r="AD58" s="300"/>
      <c r="AE58" s="320">
        <f t="shared" si="8"/>
        <v>0</v>
      </c>
      <c r="AF58" s="309"/>
      <c r="AG58" s="300"/>
      <c r="AH58" s="320">
        <f t="shared" si="9"/>
        <v>0</v>
      </c>
      <c r="AI58" s="309"/>
      <c r="AJ58" s="300"/>
      <c r="AK58" s="320">
        <f t="shared" si="10"/>
        <v>0</v>
      </c>
      <c r="AL58" s="309"/>
      <c r="AM58" s="300"/>
      <c r="AN58" s="320">
        <f t="shared" si="11"/>
        <v>0</v>
      </c>
      <c r="AO58" s="298"/>
      <c r="AP58" s="302">
        <f t="shared" si="12"/>
        <v>0</v>
      </c>
      <c r="AR58" s="304">
        <f t="shared" si="13"/>
        <v>0</v>
      </c>
    </row>
    <row r="59" spans="1:46" x14ac:dyDescent="0.25">
      <c r="A59" s="318">
        <f>'DAFTAR KODE PERSEDIAAN'!A62</f>
        <v>57</v>
      </c>
      <c r="B59" s="319" t="str">
        <f>'DAFTAR KODE PERSEDIAAN'!B62</f>
        <v>Nama Barang57</v>
      </c>
      <c r="C59" s="318" t="str">
        <f>'DAFTAR KODE PERSEDIAAN'!C62</f>
        <v>a57</v>
      </c>
      <c r="D59" s="321">
        <f>'INPUT SALDO AWAL'!D62</f>
        <v>0</v>
      </c>
      <c r="E59" s="309"/>
      <c r="F59" s="300"/>
      <c r="G59" s="320">
        <f t="shared" si="0"/>
        <v>0</v>
      </c>
      <c r="H59" s="309"/>
      <c r="I59" s="300"/>
      <c r="J59" s="320">
        <f t="shared" si="1"/>
        <v>0</v>
      </c>
      <c r="K59" s="309"/>
      <c r="L59" s="300"/>
      <c r="M59" s="320">
        <f t="shared" si="2"/>
        <v>0</v>
      </c>
      <c r="N59" s="309"/>
      <c r="O59" s="300"/>
      <c r="P59" s="320">
        <f t="shared" si="3"/>
        <v>0</v>
      </c>
      <c r="Q59" s="309"/>
      <c r="R59" s="300"/>
      <c r="S59" s="320">
        <f t="shared" si="4"/>
        <v>0</v>
      </c>
      <c r="T59" s="309"/>
      <c r="U59" s="300"/>
      <c r="V59" s="320">
        <f t="shared" si="5"/>
        <v>0</v>
      </c>
      <c r="W59" s="309"/>
      <c r="X59" s="300"/>
      <c r="Y59" s="320">
        <f t="shared" si="6"/>
        <v>0</v>
      </c>
      <c r="Z59" s="309"/>
      <c r="AA59" s="300"/>
      <c r="AB59" s="320">
        <f t="shared" si="7"/>
        <v>0</v>
      </c>
      <c r="AC59" s="309"/>
      <c r="AD59" s="300"/>
      <c r="AE59" s="320">
        <f t="shared" si="8"/>
        <v>0</v>
      </c>
      <c r="AF59" s="309"/>
      <c r="AG59" s="300"/>
      <c r="AH59" s="320">
        <f t="shared" si="9"/>
        <v>0</v>
      </c>
      <c r="AI59" s="309"/>
      <c r="AJ59" s="300"/>
      <c r="AK59" s="320">
        <f t="shared" si="10"/>
        <v>0</v>
      </c>
      <c r="AL59" s="309"/>
      <c r="AM59" s="300"/>
      <c r="AN59" s="320">
        <f t="shared" si="11"/>
        <v>0</v>
      </c>
      <c r="AO59" s="298"/>
      <c r="AP59" s="302">
        <f t="shared" si="12"/>
        <v>0</v>
      </c>
      <c r="AR59" s="304">
        <f t="shared" si="13"/>
        <v>0</v>
      </c>
    </row>
    <row r="60" spans="1:46" x14ac:dyDescent="0.25">
      <c r="A60" s="318">
        <f>'DAFTAR KODE PERSEDIAAN'!A63</f>
        <v>58</v>
      </c>
      <c r="B60" s="319" t="str">
        <f>'DAFTAR KODE PERSEDIAAN'!B63</f>
        <v>Nama Barang58</v>
      </c>
      <c r="C60" s="318" t="str">
        <f>'DAFTAR KODE PERSEDIAAN'!C63</f>
        <v>a58</v>
      </c>
      <c r="D60" s="321">
        <f>'INPUT SALDO AWAL'!D63</f>
        <v>0</v>
      </c>
      <c r="E60" s="309"/>
      <c r="F60" s="300"/>
      <c r="G60" s="320">
        <f t="shared" si="0"/>
        <v>0</v>
      </c>
      <c r="H60" s="309"/>
      <c r="I60" s="300"/>
      <c r="J60" s="320">
        <f t="shared" si="1"/>
        <v>0</v>
      </c>
      <c r="K60" s="309"/>
      <c r="L60" s="300"/>
      <c r="M60" s="320">
        <f t="shared" si="2"/>
        <v>0</v>
      </c>
      <c r="N60" s="309"/>
      <c r="O60" s="300"/>
      <c r="P60" s="320">
        <f t="shared" si="3"/>
        <v>0</v>
      </c>
      <c r="Q60" s="309"/>
      <c r="R60" s="300"/>
      <c r="S60" s="320">
        <f t="shared" si="4"/>
        <v>0</v>
      </c>
      <c r="T60" s="309"/>
      <c r="U60" s="300"/>
      <c r="V60" s="320">
        <f t="shared" si="5"/>
        <v>0</v>
      </c>
      <c r="W60" s="309"/>
      <c r="X60" s="300"/>
      <c r="Y60" s="320">
        <f t="shared" si="6"/>
        <v>0</v>
      </c>
      <c r="Z60" s="309"/>
      <c r="AA60" s="300"/>
      <c r="AB60" s="320">
        <f t="shared" si="7"/>
        <v>0</v>
      </c>
      <c r="AC60" s="309"/>
      <c r="AD60" s="300"/>
      <c r="AE60" s="320">
        <f t="shared" si="8"/>
        <v>0</v>
      </c>
      <c r="AF60" s="309"/>
      <c r="AG60" s="300"/>
      <c r="AH60" s="320">
        <f t="shared" si="9"/>
        <v>0</v>
      </c>
      <c r="AI60" s="309"/>
      <c r="AJ60" s="300"/>
      <c r="AK60" s="320">
        <f t="shared" si="10"/>
        <v>0</v>
      </c>
      <c r="AL60" s="309"/>
      <c r="AM60" s="300"/>
      <c r="AN60" s="320">
        <f t="shared" si="11"/>
        <v>0</v>
      </c>
      <c r="AO60" s="298"/>
      <c r="AP60" s="302">
        <f t="shared" si="12"/>
        <v>0</v>
      </c>
      <c r="AR60" s="304">
        <f t="shared" si="13"/>
        <v>0</v>
      </c>
    </row>
    <row r="61" spans="1:46" x14ac:dyDescent="0.25">
      <c r="A61" s="318">
        <f>'DAFTAR KODE PERSEDIAAN'!A64</f>
        <v>59</v>
      </c>
      <c r="B61" s="319" t="str">
        <f>'DAFTAR KODE PERSEDIAAN'!B64</f>
        <v>Nama Barang59</v>
      </c>
      <c r="C61" s="318" t="str">
        <f>'DAFTAR KODE PERSEDIAAN'!C64</f>
        <v>a59</v>
      </c>
      <c r="D61" s="321">
        <f>'INPUT SALDO AWAL'!D64</f>
        <v>0</v>
      </c>
      <c r="E61" s="309"/>
      <c r="F61" s="300"/>
      <c r="G61" s="320">
        <f t="shared" si="0"/>
        <v>0</v>
      </c>
      <c r="H61" s="309"/>
      <c r="I61" s="300"/>
      <c r="J61" s="320">
        <f t="shared" si="1"/>
        <v>0</v>
      </c>
      <c r="K61" s="309"/>
      <c r="L61" s="300"/>
      <c r="M61" s="320">
        <f t="shared" si="2"/>
        <v>0</v>
      </c>
      <c r="N61" s="309"/>
      <c r="O61" s="300"/>
      <c r="P61" s="320">
        <f t="shared" si="3"/>
        <v>0</v>
      </c>
      <c r="Q61" s="309"/>
      <c r="R61" s="300"/>
      <c r="S61" s="320">
        <f t="shared" si="4"/>
        <v>0</v>
      </c>
      <c r="T61" s="309"/>
      <c r="U61" s="300"/>
      <c r="V61" s="320">
        <f t="shared" si="5"/>
        <v>0</v>
      </c>
      <c r="W61" s="309"/>
      <c r="X61" s="300"/>
      <c r="Y61" s="320">
        <f t="shared" si="6"/>
        <v>0</v>
      </c>
      <c r="Z61" s="309"/>
      <c r="AA61" s="300"/>
      <c r="AB61" s="320">
        <f t="shared" si="7"/>
        <v>0</v>
      </c>
      <c r="AC61" s="309"/>
      <c r="AD61" s="300"/>
      <c r="AE61" s="320">
        <f t="shared" si="8"/>
        <v>0</v>
      </c>
      <c r="AF61" s="309"/>
      <c r="AG61" s="300"/>
      <c r="AH61" s="320">
        <f t="shared" si="9"/>
        <v>0</v>
      </c>
      <c r="AI61" s="309"/>
      <c r="AJ61" s="300"/>
      <c r="AK61" s="320">
        <f t="shared" si="10"/>
        <v>0</v>
      </c>
      <c r="AL61" s="309"/>
      <c r="AM61" s="300"/>
      <c r="AN61" s="320">
        <f t="shared" si="11"/>
        <v>0</v>
      </c>
      <c r="AO61" s="298"/>
      <c r="AP61" s="302">
        <f t="shared" si="12"/>
        <v>0</v>
      </c>
      <c r="AR61" s="304">
        <f t="shared" si="13"/>
        <v>0</v>
      </c>
    </row>
    <row r="62" spans="1:46" s="305" customFormat="1" x14ac:dyDescent="0.25">
      <c r="A62" s="318">
        <f>'DAFTAR KODE PERSEDIAAN'!A65</f>
        <v>60</v>
      </c>
      <c r="B62" s="319" t="str">
        <f>'DAFTAR KODE PERSEDIAAN'!B65</f>
        <v>Nama Barang60</v>
      </c>
      <c r="C62" s="318" t="str">
        <f>'DAFTAR KODE PERSEDIAAN'!C65</f>
        <v>a60</v>
      </c>
      <c r="D62" s="321">
        <f>'INPUT SALDO AWAL'!D65</f>
        <v>0</v>
      </c>
      <c r="E62" s="309"/>
      <c r="F62" s="300"/>
      <c r="G62" s="320">
        <f t="shared" si="0"/>
        <v>0</v>
      </c>
      <c r="H62" s="309"/>
      <c r="I62" s="300"/>
      <c r="J62" s="320">
        <f t="shared" si="1"/>
        <v>0</v>
      </c>
      <c r="K62" s="309"/>
      <c r="L62" s="300"/>
      <c r="M62" s="320">
        <f t="shared" si="2"/>
        <v>0</v>
      </c>
      <c r="N62" s="309"/>
      <c r="O62" s="300"/>
      <c r="P62" s="320">
        <f t="shared" si="3"/>
        <v>0</v>
      </c>
      <c r="Q62" s="309"/>
      <c r="R62" s="300"/>
      <c r="S62" s="320">
        <f t="shared" si="4"/>
        <v>0</v>
      </c>
      <c r="T62" s="309"/>
      <c r="U62" s="300"/>
      <c r="V62" s="320">
        <f t="shared" si="5"/>
        <v>0</v>
      </c>
      <c r="W62" s="309"/>
      <c r="X62" s="300"/>
      <c r="Y62" s="320">
        <f t="shared" si="6"/>
        <v>0</v>
      </c>
      <c r="Z62" s="309"/>
      <c r="AA62" s="300"/>
      <c r="AB62" s="320">
        <f t="shared" si="7"/>
        <v>0</v>
      </c>
      <c r="AC62" s="309"/>
      <c r="AD62" s="300"/>
      <c r="AE62" s="320">
        <f t="shared" si="8"/>
        <v>0</v>
      </c>
      <c r="AF62" s="309"/>
      <c r="AG62" s="300"/>
      <c r="AH62" s="320">
        <f t="shared" si="9"/>
        <v>0</v>
      </c>
      <c r="AI62" s="309"/>
      <c r="AJ62" s="300"/>
      <c r="AK62" s="320">
        <f t="shared" si="10"/>
        <v>0</v>
      </c>
      <c r="AL62" s="309"/>
      <c r="AM62" s="300"/>
      <c r="AN62" s="320">
        <f t="shared" si="11"/>
        <v>0</v>
      </c>
      <c r="AO62" s="298"/>
      <c r="AP62" s="302">
        <f t="shared" si="12"/>
        <v>0</v>
      </c>
      <c r="AQ62" s="303"/>
      <c r="AR62" s="304">
        <f t="shared" si="13"/>
        <v>0</v>
      </c>
      <c r="AT62" s="301"/>
    </row>
    <row r="63" spans="1:46" x14ac:dyDescent="0.25">
      <c r="A63" s="318">
        <f>'DAFTAR KODE PERSEDIAAN'!A66</f>
        <v>61</v>
      </c>
      <c r="B63" s="319" t="str">
        <f>'DAFTAR KODE PERSEDIAAN'!B66</f>
        <v>Nama Barang61</v>
      </c>
      <c r="C63" s="318" t="str">
        <f>'DAFTAR KODE PERSEDIAAN'!C66</f>
        <v>a61</v>
      </c>
      <c r="D63" s="321">
        <f>'INPUT SALDO AWAL'!D66</f>
        <v>0</v>
      </c>
      <c r="E63" s="309"/>
      <c r="F63" s="300"/>
      <c r="G63" s="320">
        <f t="shared" si="0"/>
        <v>0</v>
      </c>
      <c r="H63" s="309"/>
      <c r="I63" s="300"/>
      <c r="J63" s="320">
        <f t="shared" si="1"/>
        <v>0</v>
      </c>
      <c r="K63" s="309"/>
      <c r="L63" s="300"/>
      <c r="M63" s="320">
        <f t="shared" si="2"/>
        <v>0</v>
      </c>
      <c r="N63" s="309"/>
      <c r="O63" s="300"/>
      <c r="P63" s="320">
        <f t="shared" si="3"/>
        <v>0</v>
      </c>
      <c r="Q63" s="309"/>
      <c r="R63" s="300"/>
      <c r="S63" s="320">
        <f t="shared" si="4"/>
        <v>0</v>
      </c>
      <c r="T63" s="309"/>
      <c r="U63" s="300"/>
      <c r="V63" s="320">
        <f t="shared" si="5"/>
        <v>0</v>
      </c>
      <c r="W63" s="309"/>
      <c r="X63" s="300"/>
      <c r="Y63" s="320">
        <f t="shared" si="6"/>
        <v>0</v>
      </c>
      <c r="Z63" s="309"/>
      <c r="AA63" s="300"/>
      <c r="AB63" s="320">
        <f t="shared" si="7"/>
        <v>0</v>
      </c>
      <c r="AC63" s="309"/>
      <c r="AD63" s="300"/>
      <c r="AE63" s="320">
        <f t="shared" si="8"/>
        <v>0</v>
      </c>
      <c r="AF63" s="309"/>
      <c r="AG63" s="300"/>
      <c r="AH63" s="320">
        <f t="shared" si="9"/>
        <v>0</v>
      </c>
      <c r="AI63" s="309"/>
      <c r="AJ63" s="300"/>
      <c r="AK63" s="320">
        <f t="shared" si="10"/>
        <v>0</v>
      </c>
      <c r="AL63" s="309"/>
      <c r="AM63" s="300"/>
      <c r="AN63" s="320">
        <f t="shared" si="11"/>
        <v>0</v>
      </c>
      <c r="AO63" s="298"/>
      <c r="AP63" s="302">
        <f t="shared" si="12"/>
        <v>0</v>
      </c>
      <c r="AR63" s="304">
        <f t="shared" si="13"/>
        <v>0</v>
      </c>
    </row>
    <row r="64" spans="1:46" x14ac:dyDescent="0.25">
      <c r="A64" s="318">
        <f>'DAFTAR KODE PERSEDIAAN'!A67</f>
        <v>62</v>
      </c>
      <c r="B64" s="319" t="str">
        <f>'DAFTAR KODE PERSEDIAAN'!B67</f>
        <v>Nama Barang62</v>
      </c>
      <c r="C64" s="318" t="str">
        <f>'DAFTAR KODE PERSEDIAAN'!C67</f>
        <v>a62</v>
      </c>
      <c r="D64" s="321">
        <f>'INPUT SALDO AWAL'!D67</f>
        <v>0</v>
      </c>
      <c r="E64" s="309"/>
      <c r="F64" s="300"/>
      <c r="G64" s="320">
        <f t="shared" si="0"/>
        <v>0</v>
      </c>
      <c r="H64" s="309"/>
      <c r="I64" s="300"/>
      <c r="J64" s="320">
        <f t="shared" si="1"/>
        <v>0</v>
      </c>
      <c r="K64" s="309"/>
      <c r="L64" s="300"/>
      <c r="M64" s="320">
        <f t="shared" si="2"/>
        <v>0</v>
      </c>
      <c r="N64" s="309"/>
      <c r="O64" s="300"/>
      <c r="P64" s="320">
        <f t="shared" si="3"/>
        <v>0</v>
      </c>
      <c r="Q64" s="309"/>
      <c r="R64" s="300"/>
      <c r="S64" s="320">
        <f t="shared" si="4"/>
        <v>0</v>
      </c>
      <c r="T64" s="309"/>
      <c r="U64" s="300"/>
      <c r="V64" s="320">
        <f t="shared" si="5"/>
        <v>0</v>
      </c>
      <c r="W64" s="309"/>
      <c r="X64" s="300"/>
      <c r="Y64" s="320">
        <f t="shared" si="6"/>
        <v>0</v>
      </c>
      <c r="Z64" s="309"/>
      <c r="AA64" s="300"/>
      <c r="AB64" s="320">
        <f t="shared" si="7"/>
        <v>0</v>
      </c>
      <c r="AC64" s="309"/>
      <c r="AD64" s="300"/>
      <c r="AE64" s="320">
        <f t="shared" si="8"/>
        <v>0</v>
      </c>
      <c r="AF64" s="309"/>
      <c r="AG64" s="300"/>
      <c r="AH64" s="320">
        <f t="shared" si="9"/>
        <v>0</v>
      </c>
      <c r="AI64" s="309"/>
      <c r="AJ64" s="300"/>
      <c r="AK64" s="320">
        <f t="shared" si="10"/>
        <v>0</v>
      </c>
      <c r="AL64" s="309"/>
      <c r="AM64" s="300"/>
      <c r="AN64" s="320">
        <f t="shared" si="11"/>
        <v>0</v>
      </c>
      <c r="AO64" s="298"/>
      <c r="AP64" s="302">
        <f t="shared" si="12"/>
        <v>0</v>
      </c>
      <c r="AR64" s="304">
        <f t="shared" si="13"/>
        <v>0</v>
      </c>
    </row>
    <row r="65" spans="1:46" x14ac:dyDescent="0.25">
      <c r="A65" s="318">
        <f>'DAFTAR KODE PERSEDIAAN'!A68</f>
        <v>63</v>
      </c>
      <c r="B65" s="319" t="str">
        <f>'DAFTAR KODE PERSEDIAAN'!B68</f>
        <v>Nama Barang63</v>
      </c>
      <c r="C65" s="318" t="str">
        <f>'DAFTAR KODE PERSEDIAAN'!C68</f>
        <v>a63</v>
      </c>
      <c r="D65" s="321">
        <f>'INPUT SALDO AWAL'!D68</f>
        <v>0</v>
      </c>
      <c r="E65" s="309"/>
      <c r="F65" s="300"/>
      <c r="G65" s="320">
        <f t="shared" si="0"/>
        <v>0</v>
      </c>
      <c r="H65" s="309"/>
      <c r="I65" s="300"/>
      <c r="J65" s="320">
        <f t="shared" si="1"/>
        <v>0</v>
      </c>
      <c r="K65" s="309"/>
      <c r="L65" s="300"/>
      <c r="M65" s="320">
        <f t="shared" si="2"/>
        <v>0</v>
      </c>
      <c r="N65" s="309"/>
      <c r="O65" s="300"/>
      <c r="P65" s="320">
        <f t="shared" si="3"/>
        <v>0</v>
      </c>
      <c r="Q65" s="309"/>
      <c r="R65" s="300"/>
      <c r="S65" s="320">
        <f t="shared" si="4"/>
        <v>0</v>
      </c>
      <c r="T65" s="309"/>
      <c r="U65" s="300"/>
      <c r="V65" s="320">
        <f t="shared" si="5"/>
        <v>0</v>
      </c>
      <c r="W65" s="309"/>
      <c r="X65" s="300"/>
      <c r="Y65" s="320">
        <f t="shared" si="6"/>
        <v>0</v>
      </c>
      <c r="Z65" s="309"/>
      <c r="AA65" s="300"/>
      <c r="AB65" s="320">
        <f t="shared" si="7"/>
        <v>0</v>
      </c>
      <c r="AC65" s="309"/>
      <c r="AD65" s="300"/>
      <c r="AE65" s="320">
        <f t="shared" si="8"/>
        <v>0</v>
      </c>
      <c r="AF65" s="309"/>
      <c r="AG65" s="300"/>
      <c r="AH65" s="320">
        <f t="shared" si="9"/>
        <v>0</v>
      </c>
      <c r="AI65" s="309"/>
      <c r="AJ65" s="300"/>
      <c r="AK65" s="320">
        <f t="shared" si="10"/>
        <v>0</v>
      </c>
      <c r="AL65" s="309"/>
      <c r="AM65" s="300"/>
      <c r="AN65" s="320">
        <f t="shared" si="11"/>
        <v>0</v>
      </c>
      <c r="AO65" s="298"/>
      <c r="AP65" s="302">
        <f t="shared" si="12"/>
        <v>0</v>
      </c>
      <c r="AR65" s="304">
        <f t="shared" si="13"/>
        <v>0</v>
      </c>
    </row>
    <row r="66" spans="1:46" x14ac:dyDescent="0.25">
      <c r="A66" s="318">
        <f>'DAFTAR KODE PERSEDIAAN'!A69</f>
        <v>64</v>
      </c>
      <c r="B66" s="319" t="str">
        <f>'DAFTAR KODE PERSEDIAAN'!B69</f>
        <v>Nama Barang64</v>
      </c>
      <c r="C66" s="318" t="str">
        <f>'DAFTAR KODE PERSEDIAAN'!C69</f>
        <v>a64</v>
      </c>
      <c r="D66" s="321">
        <f>'INPUT SALDO AWAL'!D69</f>
        <v>0</v>
      </c>
      <c r="E66" s="309"/>
      <c r="F66" s="300"/>
      <c r="G66" s="320">
        <f t="shared" si="0"/>
        <v>0</v>
      </c>
      <c r="H66" s="309"/>
      <c r="I66" s="300"/>
      <c r="J66" s="320">
        <f t="shared" si="1"/>
        <v>0</v>
      </c>
      <c r="K66" s="309"/>
      <c r="L66" s="300"/>
      <c r="M66" s="320">
        <f t="shared" si="2"/>
        <v>0</v>
      </c>
      <c r="N66" s="309"/>
      <c r="O66" s="300"/>
      <c r="P66" s="320">
        <f t="shared" si="3"/>
        <v>0</v>
      </c>
      <c r="Q66" s="309"/>
      <c r="R66" s="300"/>
      <c r="S66" s="320">
        <f t="shared" si="4"/>
        <v>0</v>
      </c>
      <c r="T66" s="309"/>
      <c r="U66" s="300"/>
      <c r="V66" s="320">
        <f t="shared" si="5"/>
        <v>0</v>
      </c>
      <c r="W66" s="309"/>
      <c r="X66" s="300"/>
      <c r="Y66" s="320">
        <f t="shared" si="6"/>
        <v>0</v>
      </c>
      <c r="Z66" s="309"/>
      <c r="AA66" s="300"/>
      <c r="AB66" s="320">
        <f t="shared" si="7"/>
        <v>0</v>
      </c>
      <c r="AC66" s="309"/>
      <c r="AD66" s="300"/>
      <c r="AE66" s="320">
        <f t="shared" si="8"/>
        <v>0</v>
      </c>
      <c r="AF66" s="309"/>
      <c r="AG66" s="300"/>
      <c r="AH66" s="320">
        <f t="shared" si="9"/>
        <v>0</v>
      </c>
      <c r="AI66" s="309"/>
      <c r="AJ66" s="300"/>
      <c r="AK66" s="320">
        <f t="shared" si="10"/>
        <v>0</v>
      </c>
      <c r="AL66" s="309"/>
      <c r="AM66" s="300"/>
      <c r="AN66" s="320">
        <f t="shared" si="11"/>
        <v>0</v>
      </c>
      <c r="AO66" s="298"/>
      <c r="AP66" s="302">
        <f t="shared" si="12"/>
        <v>0</v>
      </c>
      <c r="AR66" s="304">
        <f t="shared" si="13"/>
        <v>0</v>
      </c>
    </row>
    <row r="67" spans="1:46" s="305" customFormat="1" x14ac:dyDescent="0.25">
      <c r="A67" s="318">
        <f>'DAFTAR KODE PERSEDIAAN'!A70</f>
        <v>65</v>
      </c>
      <c r="B67" s="319" t="str">
        <f>'DAFTAR KODE PERSEDIAAN'!B70</f>
        <v>Nama Barang65</v>
      </c>
      <c r="C67" s="318" t="str">
        <f>'DAFTAR KODE PERSEDIAAN'!C70</f>
        <v>a65</v>
      </c>
      <c r="D67" s="321">
        <f>'INPUT SALDO AWAL'!D70</f>
        <v>0</v>
      </c>
      <c r="E67" s="309"/>
      <c r="F67" s="300"/>
      <c r="G67" s="320">
        <f t="shared" si="0"/>
        <v>0</v>
      </c>
      <c r="H67" s="309"/>
      <c r="I67" s="300"/>
      <c r="J67" s="320">
        <f t="shared" si="1"/>
        <v>0</v>
      </c>
      <c r="K67" s="309"/>
      <c r="L67" s="300"/>
      <c r="M67" s="320">
        <f t="shared" si="2"/>
        <v>0</v>
      </c>
      <c r="N67" s="309"/>
      <c r="O67" s="300"/>
      <c r="P67" s="320">
        <f t="shared" si="3"/>
        <v>0</v>
      </c>
      <c r="Q67" s="309"/>
      <c r="R67" s="300"/>
      <c r="S67" s="320">
        <f t="shared" si="4"/>
        <v>0</v>
      </c>
      <c r="T67" s="309"/>
      <c r="U67" s="300"/>
      <c r="V67" s="320">
        <f t="shared" si="5"/>
        <v>0</v>
      </c>
      <c r="W67" s="309"/>
      <c r="X67" s="300"/>
      <c r="Y67" s="320">
        <f t="shared" si="6"/>
        <v>0</v>
      </c>
      <c r="Z67" s="309"/>
      <c r="AA67" s="300"/>
      <c r="AB67" s="320">
        <f t="shared" si="7"/>
        <v>0</v>
      </c>
      <c r="AC67" s="309"/>
      <c r="AD67" s="300"/>
      <c r="AE67" s="320">
        <f t="shared" si="8"/>
        <v>0</v>
      </c>
      <c r="AF67" s="309"/>
      <c r="AG67" s="300"/>
      <c r="AH67" s="320">
        <f t="shared" si="9"/>
        <v>0</v>
      </c>
      <c r="AI67" s="309"/>
      <c r="AJ67" s="300"/>
      <c r="AK67" s="320">
        <f t="shared" si="10"/>
        <v>0</v>
      </c>
      <c r="AL67" s="309"/>
      <c r="AM67" s="300"/>
      <c r="AN67" s="320">
        <f t="shared" si="11"/>
        <v>0</v>
      </c>
      <c r="AO67" s="298"/>
      <c r="AP67" s="302">
        <f t="shared" si="12"/>
        <v>0</v>
      </c>
      <c r="AQ67" s="303"/>
      <c r="AR67" s="304">
        <f t="shared" si="13"/>
        <v>0</v>
      </c>
      <c r="AT67" s="301"/>
    </row>
    <row r="68" spans="1:46" s="305" customFormat="1" x14ac:dyDescent="0.25">
      <c r="A68" s="318">
        <f>'DAFTAR KODE PERSEDIAAN'!A71</f>
        <v>66</v>
      </c>
      <c r="B68" s="319" t="str">
        <f>'DAFTAR KODE PERSEDIAAN'!B71</f>
        <v>Nama Barang66</v>
      </c>
      <c r="C68" s="318" t="str">
        <f>'DAFTAR KODE PERSEDIAAN'!C71</f>
        <v>a66</v>
      </c>
      <c r="D68" s="321">
        <f>'INPUT SALDO AWAL'!D71</f>
        <v>0</v>
      </c>
      <c r="E68" s="309"/>
      <c r="F68" s="300"/>
      <c r="G68" s="320">
        <f t="shared" ref="G68:G131" si="14">D68+E68-F68</f>
        <v>0</v>
      </c>
      <c r="H68" s="309"/>
      <c r="I68" s="300"/>
      <c r="J68" s="320">
        <f t="shared" ref="J68:J131" si="15">G68+H68-I68</f>
        <v>0</v>
      </c>
      <c r="K68" s="309"/>
      <c r="L68" s="300"/>
      <c r="M68" s="320">
        <f t="shared" ref="M68:M131" si="16">J68+K68-L68</f>
        <v>0</v>
      </c>
      <c r="N68" s="309"/>
      <c r="O68" s="300"/>
      <c r="P68" s="320">
        <f t="shared" ref="P68:P131" si="17">M68+N68-O68</f>
        <v>0</v>
      </c>
      <c r="Q68" s="309"/>
      <c r="R68" s="300"/>
      <c r="S68" s="320">
        <f t="shared" ref="S68:S131" si="18">P68+Q68-R68</f>
        <v>0</v>
      </c>
      <c r="T68" s="309"/>
      <c r="U68" s="300"/>
      <c r="V68" s="320">
        <f t="shared" ref="V68:V131" si="19">S68+T68-U68</f>
        <v>0</v>
      </c>
      <c r="W68" s="309"/>
      <c r="X68" s="300"/>
      <c r="Y68" s="320">
        <f t="shared" ref="Y68:Y131" si="20">V68+W68-X68</f>
        <v>0</v>
      </c>
      <c r="Z68" s="309"/>
      <c r="AA68" s="300"/>
      <c r="AB68" s="320">
        <f t="shared" ref="AB68:AB131" si="21">Y68+Z68-AA68</f>
        <v>0</v>
      </c>
      <c r="AC68" s="309"/>
      <c r="AD68" s="300"/>
      <c r="AE68" s="320">
        <f t="shared" ref="AE68:AE131" si="22">AB68+AC68-AD68</f>
        <v>0</v>
      </c>
      <c r="AF68" s="309"/>
      <c r="AG68" s="300"/>
      <c r="AH68" s="320">
        <f t="shared" ref="AH68:AH131" si="23">AE68+AF68-AG68</f>
        <v>0</v>
      </c>
      <c r="AI68" s="309"/>
      <c r="AJ68" s="300"/>
      <c r="AK68" s="320">
        <f t="shared" ref="AK68:AK131" si="24">AH68+AI68-AJ68</f>
        <v>0</v>
      </c>
      <c r="AL68" s="309"/>
      <c r="AM68" s="300"/>
      <c r="AN68" s="320">
        <f t="shared" ref="AN68:AN131" si="25">AK68+AL68-AM68</f>
        <v>0</v>
      </c>
      <c r="AO68" s="298"/>
      <c r="AP68" s="302">
        <f t="shared" ref="AP68:AP82" si="26">AL68+AI68+AF68+AC68+Z68+W68+T68+Q68+N68+K68+H68+E68</f>
        <v>0</v>
      </c>
      <c r="AQ68" s="303"/>
      <c r="AR68" s="304">
        <f t="shared" ref="AR68:AR82" si="27">AQ68-AP68</f>
        <v>0</v>
      </c>
      <c r="AT68" s="301"/>
    </row>
    <row r="69" spans="1:46" x14ac:dyDescent="0.25">
      <c r="A69" s="318">
        <f>'DAFTAR KODE PERSEDIAAN'!A72</f>
        <v>67</v>
      </c>
      <c r="B69" s="319" t="str">
        <f>'DAFTAR KODE PERSEDIAAN'!B72</f>
        <v>Nama Barang67</v>
      </c>
      <c r="C69" s="318" t="str">
        <f>'DAFTAR KODE PERSEDIAAN'!C72</f>
        <v>a67</v>
      </c>
      <c r="D69" s="321">
        <f>'INPUT SALDO AWAL'!D72</f>
        <v>0</v>
      </c>
      <c r="E69" s="309"/>
      <c r="F69" s="300"/>
      <c r="G69" s="320">
        <f t="shared" si="14"/>
        <v>0</v>
      </c>
      <c r="H69" s="309"/>
      <c r="I69" s="300"/>
      <c r="J69" s="320">
        <f t="shared" si="15"/>
        <v>0</v>
      </c>
      <c r="K69" s="309"/>
      <c r="L69" s="300"/>
      <c r="M69" s="320">
        <f t="shared" si="16"/>
        <v>0</v>
      </c>
      <c r="N69" s="309"/>
      <c r="O69" s="300"/>
      <c r="P69" s="320">
        <f t="shared" si="17"/>
        <v>0</v>
      </c>
      <c r="Q69" s="309"/>
      <c r="R69" s="300"/>
      <c r="S69" s="320">
        <f t="shared" si="18"/>
        <v>0</v>
      </c>
      <c r="T69" s="309"/>
      <c r="U69" s="300"/>
      <c r="V69" s="320">
        <f t="shared" si="19"/>
        <v>0</v>
      </c>
      <c r="W69" s="309"/>
      <c r="X69" s="300"/>
      <c r="Y69" s="320">
        <f t="shared" si="20"/>
        <v>0</v>
      </c>
      <c r="Z69" s="309"/>
      <c r="AA69" s="300"/>
      <c r="AB69" s="320">
        <f t="shared" si="21"/>
        <v>0</v>
      </c>
      <c r="AC69" s="309"/>
      <c r="AD69" s="300"/>
      <c r="AE69" s="320">
        <f t="shared" si="22"/>
        <v>0</v>
      </c>
      <c r="AF69" s="309"/>
      <c r="AG69" s="300"/>
      <c r="AH69" s="320">
        <f t="shared" si="23"/>
        <v>0</v>
      </c>
      <c r="AI69" s="309"/>
      <c r="AJ69" s="300"/>
      <c r="AK69" s="320">
        <f t="shared" si="24"/>
        <v>0</v>
      </c>
      <c r="AL69" s="309"/>
      <c r="AM69" s="300"/>
      <c r="AN69" s="320">
        <f t="shared" si="25"/>
        <v>0</v>
      </c>
      <c r="AO69" s="298"/>
      <c r="AP69" s="302">
        <f t="shared" si="26"/>
        <v>0</v>
      </c>
      <c r="AR69" s="304">
        <f t="shared" si="27"/>
        <v>0</v>
      </c>
    </row>
    <row r="70" spans="1:46" x14ac:dyDescent="0.25">
      <c r="A70" s="318">
        <f>'DAFTAR KODE PERSEDIAAN'!A73</f>
        <v>68</v>
      </c>
      <c r="B70" s="319" t="str">
        <f>'DAFTAR KODE PERSEDIAAN'!B73</f>
        <v>Nama Barang68</v>
      </c>
      <c r="C70" s="318" t="str">
        <f>'DAFTAR KODE PERSEDIAAN'!C73</f>
        <v>a68</v>
      </c>
      <c r="D70" s="321">
        <f>'INPUT SALDO AWAL'!D73</f>
        <v>0</v>
      </c>
      <c r="E70" s="309"/>
      <c r="F70" s="299"/>
      <c r="G70" s="320">
        <f t="shared" si="14"/>
        <v>0</v>
      </c>
      <c r="H70" s="309"/>
      <c r="I70" s="299"/>
      <c r="J70" s="320">
        <f t="shared" si="15"/>
        <v>0</v>
      </c>
      <c r="K70" s="309"/>
      <c r="L70" s="299"/>
      <c r="M70" s="320">
        <f t="shared" si="16"/>
        <v>0</v>
      </c>
      <c r="N70" s="309"/>
      <c r="O70" s="299"/>
      <c r="P70" s="320">
        <f t="shared" si="17"/>
        <v>0</v>
      </c>
      <c r="Q70" s="309"/>
      <c r="R70" s="299"/>
      <c r="S70" s="320">
        <f t="shared" si="18"/>
        <v>0</v>
      </c>
      <c r="T70" s="309"/>
      <c r="U70" s="299"/>
      <c r="V70" s="320">
        <f t="shared" si="19"/>
        <v>0</v>
      </c>
      <c r="W70" s="309"/>
      <c r="X70" s="299"/>
      <c r="Y70" s="320">
        <f t="shared" si="20"/>
        <v>0</v>
      </c>
      <c r="Z70" s="309"/>
      <c r="AA70" s="299"/>
      <c r="AB70" s="320">
        <f t="shared" si="21"/>
        <v>0</v>
      </c>
      <c r="AC70" s="309"/>
      <c r="AD70" s="299"/>
      <c r="AE70" s="320">
        <f t="shared" si="22"/>
        <v>0</v>
      </c>
      <c r="AF70" s="309"/>
      <c r="AG70" s="299"/>
      <c r="AH70" s="320">
        <f t="shared" si="23"/>
        <v>0</v>
      </c>
      <c r="AI70" s="309"/>
      <c r="AJ70" s="299"/>
      <c r="AK70" s="320">
        <f t="shared" si="24"/>
        <v>0</v>
      </c>
      <c r="AL70" s="309"/>
      <c r="AM70" s="299"/>
      <c r="AN70" s="320">
        <f t="shared" si="25"/>
        <v>0</v>
      </c>
      <c r="AO70" s="298"/>
      <c r="AP70" s="302">
        <f t="shared" si="26"/>
        <v>0</v>
      </c>
      <c r="AR70" s="304">
        <f t="shared" si="27"/>
        <v>0</v>
      </c>
    </row>
    <row r="71" spans="1:46" x14ac:dyDescent="0.25">
      <c r="A71" s="318">
        <f>'DAFTAR KODE PERSEDIAAN'!A74</f>
        <v>69</v>
      </c>
      <c r="B71" s="319" t="str">
        <f>'DAFTAR KODE PERSEDIAAN'!B74</f>
        <v>Nama Barang69</v>
      </c>
      <c r="C71" s="318" t="str">
        <f>'DAFTAR KODE PERSEDIAAN'!C74</f>
        <v>a69</v>
      </c>
      <c r="D71" s="321">
        <f>'INPUT SALDO AWAL'!D74</f>
        <v>0</v>
      </c>
      <c r="E71" s="309"/>
      <c r="F71" s="299"/>
      <c r="G71" s="320">
        <f t="shared" si="14"/>
        <v>0</v>
      </c>
      <c r="H71" s="309"/>
      <c r="I71" s="299"/>
      <c r="J71" s="320">
        <f t="shared" si="15"/>
        <v>0</v>
      </c>
      <c r="K71" s="309"/>
      <c r="L71" s="299"/>
      <c r="M71" s="320">
        <f t="shared" si="16"/>
        <v>0</v>
      </c>
      <c r="N71" s="309"/>
      <c r="O71" s="299"/>
      <c r="P71" s="320">
        <f t="shared" si="17"/>
        <v>0</v>
      </c>
      <c r="Q71" s="309"/>
      <c r="R71" s="299"/>
      <c r="S71" s="320">
        <f t="shared" si="18"/>
        <v>0</v>
      </c>
      <c r="T71" s="309"/>
      <c r="U71" s="299"/>
      <c r="V71" s="320">
        <f t="shared" si="19"/>
        <v>0</v>
      </c>
      <c r="W71" s="309"/>
      <c r="X71" s="299"/>
      <c r="Y71" s="320">
        <f t="shared" si="20"/>
        <v>0</v>
      </c>
      <c r="Z71" s="309"/>
      <c r="AA71" s="299"/>
      <c r="AB71" s="320">
        <f t="shared" si="21"/>
        <v>0</v>
      </c>
      <c r="AC71" s="309"/>
      <c r="AD71" s="299"/>
      <c r="AE71" s="320">
        <f t="shared" si="22"/>
        <v>0</v>
      </c>
      <c r="AF71" s="309"/>
      <c r="AG71" s="299"/>
      <c r="AH71" s="320">
        <f t="shared" si="23"/>
        <v>0</v>
      </c>
      <c r="AI71" s="309"/>
      <c r="AJ71" s="299"/>
      <c r="AK71" s="320">
        <f t="shared" si="24"/>
        <v>0</v>
      </c>
      <c r="AL71" s="309"/>
      <c r="AM71" s="299"/>
      <c r="AN71" s="320">
        <f t="shared" si="25"/>
        <v>0</v>
      </c>
      <c r="AO71" s="298"/>
      <c r="AP71" s="302">
        <f t="shared" si="26"/>
        <v>0</v>
      </c>
      <c r="AR71" s="304">
        <f t="shared" si="27"/>
        <v>0</v>
      </c>
    </row>
    <row r="72" spans="1:46" x14ac:dyDescent="0.25">
      <c r="A72" s="318">
        <f>'DAFTAR KODE PERSEDIAAN'!A75</f>
        <v>70</v>
      </c>
      <c r="B72" s="319" t="str">
        <f>'DAFTAR KODE PERSEDIAAN'!B75</f>
        <v>Nama Barang70</v>
      </c>
      <c r="C72" s="318" t="str">
        <f>'DAFTAR KODE PERSEDIAAN'!C75</f>
        <v>a70</v>
      </c>
      <c r="D72" s="321">
        <f>'INPUT SALDO AWAL'!D75</f>
        <v>0</v>
      </c>
      <c r="E72" s="309"/>
      <c r="F72" s="299"/>
      <c r="G72" s="320">
        <f t="shared" si="14"/>
        <v>0</v>
      </c>
      <c r="H72" s="309"/>
      <c r="I72" s="299"/>
      <c r="J72" s="320">
        <f t="shared" si="15"/>
        <v>0</v>
      </c>
      <c r="K72" s="309"/>
      <c r="L72" s="299"/>
      <c r="M72" s="320">
        <f t="shared" si="16"/>
        <v>0</v>
      </c>
      <c r="N72" s="309"/>
      <c r="O72" s="299"/>
      <c r="P72" s="320">
        <f t="shared" si="17"/>
        <v>0</v>
      </c>
      <c r="Q72" s="309"/>
      <c r="R72" s="299"/>
      <c r="S72" s="320">
        <f t="shared" si="18"/>
        <v>0</v>
      </c>
      <c r="T72" s="309"/>
      <c r="U72" s="299"/>
      <c r="V72" s="320">
        <f t="shared" si="19"/>
        <v>0</v>
      </c>
      <c r="W72" s="309"/>
      <c r="X72" s="299"/>
      <c r="Y72" s="320">
        <f t="shared" si="20"/>
        <v>0</v>
      </c>
      <c r="Z72" s="309"/>
      <c r="AA72" s="299"/>
      <c r="AB72" s="320">
        <f t="shared" si="21"/>
        <v>0</v>
      </c>
      <c r="AC72" s="309"/>
      <c r="AD72" s="299"/>
      <c r="AE72" s="320">
        <f t="shared" si="22"/>
        <v>0</v>
      </c>
      <c r="AF72" s="309"/>
      <c r="AG72" s="299"/>
      <c r="AH72" s="320">
        <f t="shared" si="23"/>
        <v>0</v>
      </c>
      <c r="AI72" s="309"/>
      <c r="AJ72" s="299"/>
      <c r="AK72" s="320">
        <f t="shared" si="24"/>
        <v>0</v>
      </c>
      <c r="AL72" s="309"/>
      <c r="AM72" s="299"/>
      <c r="AN72" s="320">
        <f t="shared" si="25"/>
        <v>0</v>
      </c>
      <c r="AO72" s="298"/>
      <c r="AP72" s="302">
        <f t="shared" si="26"/>
        <v>0</v>
      </c>
      <c r="AR72" s="304">
        <f t="shared" si="27"/>
        <v>0</v>
      </c>
    </row>
    <row r="73" spans="1:46" x14ac:dyDescent="0.25">
      <c r="A73" s="318">
        <f>'DAFTAR KODE PERSEDIAAN'!A76</f>
        <v>71</v>
      </c>
      <c r="B73" s="319" t="str">
        <f>'DAFTAR KODE PERSEDIAAN'!B76</f>
        <v>Nama Barang71</v>
      </c>
      <c r="C73" s="318" t="str">
        <f>'DAFTAR KODE PERSEDIAAN'!C76</f>
        <v>a71</v>
      </c>
      <c r="D73" s="321">
        <f>'INPUT SALDO AWAL'!D76</f>
        <v>0</v>
      </c>
      <c r="E73" s="309"/>
      <c r="F73" s="299"/>
      <c r="G73" s="320">
        <f t="shared" si="14"/>
        <v>0</v>
      </c>
      <c r="H73" s="309"/>
      <c r="I73" s="299"/>
      <c r="J73" s="320">
        <f t="shared" si="15"/>
        <v>0</v>
      </c>
      <c r="K73" s="309"/>
      <c r="L73" s="299"/>
      <c r="M73" s="320">
        <f t="shared" si="16"/>
        <v>0</v>
      </c>
      <c r="N73" s="309"/>
      <c r="O73" s="299"/>
      <c r="P73" s="320">
        <f t="shared" si="17"/>
        <v>0</v>
      </c>
      <c r="Q73" s="309"/>
      <c r="R73" s="299"/>
      <c r="S73" s="320">
        <f t="shared" si="18"/>
        <v>0</v>
      </c>
      <c r="T73" s="309"/>
      <c r="U73" s="299"/>
      <c r="V73" s="320">
        <f t="shared" si="19"/>
        <v>0</v>
      </c>
      <c r="W73" s="309"/>
      <c r="X73" s="299"/>
      <c r="Y73" s="320">
        <f t="shared" si="20"/>
        <v>0</v>
      </c>
      <c r="Z73" s="309"/>
      <c r="AA73" s="299"/>
      <c r="AB73" s="320">
        <f t="shared" si="21"/>
        <v>0</v>
      </c>
      <c r="AC73" s="309"/>
      <c r="AD73" s="299"/>
      <c r="AE73" s="320">
        <f t="shared" si="22"/>
        <v>0</v>
      </c>
      <c r="AF73" s="309"/>
      <c r="AG73" s="299"/>
      <c r="AH73" s="320">
        <f t="shared" si="23"/>
        <v>0</v>
      </c>
      <c r="AI73" s="309"/>
      <c r="AJ73" s="299"/>
      <c r="AK73" s="320">
        <f t="shared" si="24"/>
        <v>0</v>
      </c>
      <c r="AL73" s="309"/>
      <c r="AM73" s="299"/>
      <c r="AN73" s="320">
        <f t="shared" si="25"/>
        <v>0</v>
      </c>
      <c r="AO73" s="298"/>
      <c r="AP73" s="302">
        <f t="shared" si="26"/>
        <v>0</v>
      </c>
      <c r="AR73" s="304">
        <f t="shared" si="27"/>
        <v>0</v>
      </c>
    </row>
    <row r="74" spans="1:46" x14ac:dyDescent="0.25">
      <c r="A74" s="318">
        <f>'DAFTAR KODE PERSEDIAAN'!A77</f>
        <v>72</v>
      </c>
      <c r="B74" s="319" t="str">
        <f>'DAFTAR KODE PERSEDIAAN'!B77</f>
        <v>Nama Barang72</v>
      </c>
      <c r="C74" s="318" t="str">
        <f>'DAFTAR KODE PERSEDIAAN'!C77</f>
        <v>a72</v>
      </c>
      <c r="D74" s="321">
        <f>'INPUT SALDO AWAL'!D77</f>
        <v>0</v>
      </c>
      <c r="E74" s="309"/>
      <c r="F74" s="299"/>
      <c r="G74" s="320">
        <f t="shared" si="14"/>
        <v>0</v>
      </c>
      <c r="H74" s="309"/>
      <c r="I74" s="299"/>
      <c r="J74" s="320">
        <f t="shared" si="15"/>
        <v>0</v>
      </c>
      <c r="K74" s="309"/>
      <c r="L74" s="299"/>
      <c r="M74" s="320">
        <f t="shared" si="16"/>
        <v>0</v>
      </c>
      <c r="N74" s="309"/>
      <c r="O74" s="299"/>
      <c r="P74" s="320">
        <f t="shared" si="17"/>
        <v>0</v>
      </c>
      <c r="Q74" s="309"/>
      <c r="R74" s="299"/>
      <c r="S74" s="320">
        <f t="shared" si="18"/>
        <v>0</v>
      </c>
      <c r="T74" s="309"/>
      <c r="U74" s="299"/>
      <c r="V74" s="320">
        <f t="shared" si="19"/>
        <v>0</v>
      </c>
      <c r="W74" s="309"/>
      <c r="X74" s="299"/>
      <c r="Y74" s="320">
        <f t="shared" si="20"/>
        <v>0</v>
      </c>
      <c r="Z74" s="309"/>
      <c r="AA74" s="299"/>
      <c r="AB74" s="320">
        <f t="shared" si="21"/>
        <v>0</v>
      </c>
      <c r="AC74" s="309"/>
      <c r="AD74" s="299"/>
      <c r="AE74" s="320">
        <f t="shared" si="22"/>
        <v>0</v>
      </c>
      <c r="AF74" s="309"/>
      <c r="AG74" s="299"/>
      <c r="AH74" s="320">
        <f t="shared" si="23"/>
        <v>0</v>
      </c>
      <c r="AI74" s="309"/>
      <c r="AJ74" s="299"/>
      <c r="AK74" s="320">
        <f t="shared" si="24"/>
        <v>0</v>
      </c>
      <c r="AL74" s="309"/>
      <c r="AM74" s="299"/>
      <c r="AN74" s="320">
        <f t="shared" si="25"/>
        <v>0</v>
      </c>
      <c r="AO74" s="298"/>
      <c r="AP74" s="302">
        <f t="shared" si="26"/>
        <v>0</v>
      </c>
      <c r="AR74" s="304">
        <f t="shared" si="27"/>
        <v>0</v>
      </c>
    </row>
    <row r="75" spans="1:46" x14ac:dyDescent="0.25">
      <c r="A75" s="318">
        <f>'DAFTAR KODE PERSEDIAAN'!A78</f>
        <v>73</v>
      </c>
      <c r="B75" s="319" t="str">
        <f>'DAFTAR KODE PERSEDIAAN'!B78</f>
        <v>Nama Barang73</v>
      </c>
      <c r="C75" s="318" t="str">
        <f>'DAFTAR KODE PERSEDIAAN'!C78</f>
        <v>a73</v>
      </c>
      <c r="D75" s="321">
        <f>'INPUT SALDO AWAL'!D78</f>
        <v>0</v>
      </c>
      <c r="E75" s="309"/>
      <c r="F75" s="299"/>
      <c r="G75" s="320">
        <f t="shared" si="14"/>
        <v>0</v>
      </c>
      <c r="H75" s="309"/>
      <c r="I75" s="299"/>
      <c r="J75" s="320">
        <f t="shared" si="15"/>
        <v>0</v>
      </c>
      <c r="K75" s="309"/>
      <c r="L75" s="299"/>
      <c r="M75" s="320">
        <f t="shared" si="16"/>
        <v>0</v>
      </c>
      <c r="N75" s="309"/>
      <c r="O75" s="299"/>
      <c r="P75" s="320">
        <f t="shared" si="17"/>
        <v>0</v>
      </c>
      <c r="Q75" s="309"/>
      <c r="R75" s="299"/>
      <c r="S75" s="320">
        <f t="shared" si="18"/>
        <v>0</v>
      </c>
      <c r="T75" s="309"/>
      <c r="U75" s="299"/>
      <c r="V75" s="320">
        <f t="shared" si="19"/>
        <v>0</v>
      </c>
      <c r="W75" s="309"/>
      <c r="X75" s="299"/>
      <c r="Y75" s="320">
        <f t="shared" si="20"/>
        <v>0</v>
      </c>
      <c r="Z75" s="309"/>
      <c r="AA75" s="299"/>
      <c r="AB75" s="320">
        <f t="shared" si="21"/>
        <v>0</v>
      </c>
      <c r="AC75" s="309"/>
      <c r="AD75" s="299"/>
      <c r="AE75" s="320">
        <f t="shared" si="22"/>
        <v>0</v>
      </c>
      <c r="AF75" s="309"/>
      <c r="AG75" s="299"/>
      <c r="AH75" s="320">
        <f t="shared" si="23"/>
        <v>0</v>
      </c>
      <c r="AI75" s="309"/>
      <c r="AJ75" s="299"/>
      <c r="AK75" s="320">
        <f t="shared" si="24"/>
        <v>0</v>
      </c>
      <c r="AL75" s="309"/>
      <c r="AM75" s="299"/>
      <c r="AN75" s="320">
        <f t="shared" si="25"/>
        <v>0</v>
      </c>
      <c r="AO75" s="298"/>
      <c r="AP75" s="302">
        <f t="shared" si="26"/>
        <v>0</v>
      </c>
      <c r="AR75" s="304">
        <f t="shared" si="27"/>
        <v>0</v>
      </c>
    </row>
    <row r="76" spans="1:46" x14ac:dyDescent="0.25">
      <c r="A76" s="318">
        <f>'DAFTAR KODE PERSEDIAAN'!A79</f>
        <v>74</v>
      </c>
      <c r="B76" s="319" t="str">
        <f>'DAFTAR KODE PERSEDIAAN'!B79</f>
        <v>Nama Barang74</v>
      </c>
      <c r="C76" s="318" t="str">
        <f>'DAFTAR KODE PERSEDIAAN'!C79</f>
        <v>a74</v>
      </c>
      <c r="D76" s="321">
        <f>'INPUT SALDO AWAL'!D79</f>
        <v>0</v>
      </c>
      <c r="E76" s="309"/>
      <c r="F76" s="299"/>
      <c r="G76" s="320">
        <f t="shared" si="14"/>
        <v>0</v>
      </c>
      <c r="H76" s="309"/>
      <c r="I76" s="299"/>
      <c r="J76" s="320">
        <f t="shared" si="15"/>
        <v>0</v>
      </c>
      <c r="K76" s="309"/>
      <c r="L76" s="299"/>
      <c r="M76" s="320">
        <f t="shared" si="16"/>
        <v>0</v>
      </c>
      <c r="N76" s="309"/>
      <c r="O76" s="299"/>
      <c r="P76" s="320">
        <f t="shared" si="17"/>
        <v>0</v>
      </c>
      <c r="Q76" s="309"/>
      <c r="R76" s="299"/>
      <c r="S76" s="320">
        <f t="shared" si="18"/>
        <v>0</v>
      </c>
      <c r="T76" s="309"/>
      <c r="U76" s="299"/>
      <c r="V76" s="320">
        <f t="shared" si="19"/>
        <v>0</v>
      </c>
      <c r="W76" s="309"/>
      <c r="X76" s="299"/>
      <c r="Y76" s="320">
        <f t="shared" si="20"/>
        <v>0</v>
      </c>
      <c r="Z76" s="309"/>
      <c r="AA76" s="299"/>
      <c r="AB76" s="320">
        <f t="shared" si="21"/>
        <v>0</v>
      </c>
      <c r="AC76" s="309"/>
      <c r="AD76" s="299"/>
      <c r="AE76" s="320">
        <f t="shared" si="22"/>
        <v>0</v>
      </c>
      <c r="AF76" s="309"/>
      <c r="AG76" s="299"/>
      <c r="AH76" s="320">
        <f t="shared" si="23"/>
        <v>0</v>
      </c>
      <c r="AI76" s="309"/>
      <c r="AJ76" s="299"/>
      <c r="AK76" s="320">
        <f t="shared" si="24"/>
        <v>0</v>
      </c>
      <c r="AL76" s="309"/>
      <c r="AM76" s="299"/>
      <c r="AN76" s="320">
        <f t="shared" si="25"/>
        <v>0</v>
      </c>
      <c r="AO76" s="298"/>
      <c r="AP76" s="302">
        <f t="shared" si="26"/>
        <v>0</v>
      </c>
      <c r="AR76" s="304">
        <f t="shared" si="27"/>
        <v>0</v>
      </c>
    </row>
    <row r="77" spans="1:46" x14ac:dyDescent="0.25">
      <c r="A77" s="318">
        <f>'DAFTAR KODE PERSEDIAAN'!A80</f>
        <v>75</v>
      </c>
      <c r="B77" s="319" t="str">
        <f>'DAFTAR KODE PERSEDIAAN'!B80</f>
        <v>Nama Barang75</v>
      </c>
      <c r="C77" s="318" t="str">
        <f>'DAFTAR KODE PERSEDIAAN'!C80</f>
        <v>a75</v>
      </c>
      <c r="D77" s="321">
        <f>'INPUT SALDO AWAL'!D80</f>
        <v>0</v>
      </c>
      <c r="E77" s="309"/>
      <c r="F77" s="299"/>
      <c r="G77" s="320">
        <f t="shared" si="14"/>
        <v>0</v>
      </c>
      <c r="H77" s="309"/>
      <c r="I77" s="299"/>
      <c r="J77" s="320">
        <f t="shared" si="15"/>
        <v>0</v>
      </c>
      <c r="K77" s="309"/>
      <c r="L77" s="299"/>
      <c r="M77" s="320">
        <f t="shared" si="16"/>
        <v>0</v>
      </c>
      <c r="N77" s="309"/>
      <c r="O77" s="299"/>
      <c r="P77" s="320">
        <f t="shared" si="17"/>
        <v>0</v>
      </c>
      <c r="Q77" s="309"/>
      <c r="R77" s="299"/>
      <c r="S77" s="320">
        <f t="shared" si="18"/>
        <v>0</v>
      </c>
      <c r="T77" s="309"/>
      <c r="U77" s="299"/>
      <c r="V77" s="320">
        <f t="shared" si="19"/>
        <v>0</v>
      </c>
      <c r="W77" s="309"/>
      <c r="X77" s="299"/>
      <c r="Y77" s="320">
        <f t="shared" si="20"/>
        <v>0</v>
      </c>
      <c r="Z77" s="309"/>
      <c r="AA77" s="299"/>
      <c r="AB77" s="320">
        <f t="shared" si="21"/>
        <v>0</v>
      </c>
      <c r="AC77" s="309"/>
      <c r="AD77" s="299"/>
      <c r="AE77" s="320">
        <f t="shared" si="22"/>
        <v>0</v>
      </c>
      <c r="AF77" s="309"/>
      <c r="AG77" s="299"/>
      <c r="AH77" s="320">
        <f t="shared" si="23"/>
        <v>0</v>
      </c>
      <c r="AI77" s="309"/>
      <c r="AJ77" s="299"/>
      <c r="AK77" s="320">
        <f t="shared" si="24"/>
        <v>0</v>
      </c>
      <c r="AL77" s="309"/>
      <c r="AM77" s="299"/>
      <c r="AN77" s="320">
        <f t="shared" si="25"/>
        <v>0</v>
      </c>
      <c r="AO77" s="298"/>
      <c r="AP77" s="302">
        <f t="shared" si="26"/>
        <v>0</v>
      </c>
      <c r="AR77" s="304">
        <f t="shared" si="27"/>
        <v>0</v>
      </c>
    </row>
    <row r="78" spans="1:46" x14ac:dyDescent="0.25">
      <c r="A78" s="318">
        <f>'DAFTAR KODE PERSEDIAAN'!A81</f>
        <v>76</v>
      </c>
      <c r="B78" s="319" t="str">
        <f>'DAFTAR KODE PERSEDIAAN'!B81</f>
        <v>Nama Barang76</v>
      </c>
      <c r="C78" s="318" t="str">
        <f>'DAFTAR KODE PERSEDIAAN'!C81</f>
        <v>a76</v>
      </c>
      <c r="D78" s="321">
        <f>'INPUT SALDO AWAL'!D81</f>
        <v>0</v>
      </c>
      <c r="E78" s="309"/>
      <c r="F78" s="299"/>
      <c r="G78" s="320">
        <f t="shared" si="14"/>
        <v>0</v>
      </c>
      <c r="H78" s="309"/>
      <c r="I78" s="299"/>
      <c r="J78" s="320">
        <f t="shared" si="15"/>
        <v>0</v>
      </c>
      <c r="K78" s="309"/>
      <c r="L78" s="299"/>
      <c r="M78" s="320">
        <f t="shared" si="16"/>
        <v>0</v>
      </c>
      <c r="N78" s="309"/>
      <c r="O78" s="299"/>
      <c r="P78" s="320">
        <f t="shared" si="17"/>
        <v>0</v>
      </c>
      <c r="Q78" s="309"/>
      <c r="R78" s="299"/>
      <c r="S78" s="320">
        <f t="shared" si="18"/>
        <v>0</v>
      </c>
      <c r="T78" s="309"/>
      <c r="U78" s="299"/>
      <c r="V78" s="320">
        <f t="shared" si="19"/>
        <v>0</v>
      </c>
      <c r="W78" s="309"/>
      <c r="X78" s="299"/>
      <c r="Y78" s="320">
        <f t="shared" si="20"/>
        <v>0</v>
      </c>
      <c r="Z78" s="309"/>
      <c r="AA78" s="299"/>
      <c r="AB78" s="320">
        <f t="shared" si="21"/>
        <v>0</v>
      </c>
      <c r="AC78" s="309"/>
      <c r="AD78" s="299"/>
      <c r="AE78" s="320">
        <f t="shared" si="22"/>
        <v>0</v>
      </c>
      <c r="AF78" s="309"/>
      <c r="AG78" s="299"/>
      <c r="AH78" s="320">
        <f t="shared" si="23"/>
        <v>0</v>
      </c>
      <c r="AI78" s="309"/>
      <c r="AJ78" s="299"/>
      <c r="AK78" s="320">
        <f t="shared" si="24"/>
        <v>0</v>
      </c>
      <c r="AL78" s="309"/>
      <c r="AM78" s="299"/>
      <c r="AN78" s="320">
        <f t="shared" si="25"/>
        <v>0</v>
      </c>
      <c r="AO78" s="298"/>
      <c r="AP78" s="302">
        <f t="shared" si="26"/>
        <v>0</v>
      </c>
      <c r="AR78" s="304">
        <f t="shared" si="27"/>
        <v>0</v>
      </c>
    </row>
    <row r="79" spans="1:46" x14ac:dyDescent="0.25">
      <c r="A79" s="318">
        <f>'DAFTAR KODE PERSEDIAAN'!A82</f>
        <v>77</v>
      </c>
      <c r="B79" s="319" t="str">
        <f>'DAFTAR KODE PERSEDIAAN'!B82</f>
        <v>Nama Barang77</v>
      </c>
      <c r="C79" s="318" t="str">
        <f>'DAFTAR KODE PERSEDIAAN'!C82</f>
        <v>a77</v>
      </c>
      <c r="D79" s="321">
        <f>'INPUT SALDO AWAL'!D82</f>
        <v>0</v>
      </c>
      <c r="E79" s="309"/>
      <c r="F79" s="299"/>
      <c r="G79" s="320">
        <f t="shared" si="14"/>
        <v>0</v>
      </c>
      <c r="H79" s="309"/>
      <c r="I79" s="299"/>
      <c r="J79" s="320">
        <f t="shared" si="15"/>
        <v>0</v>
      </c>
      <c r="K79" s="309"/>
      <c r="L79" s="299"/>
      <c r="M79" s="320">
        <f t="shared" si="16"/>
        <v>0</v>
      </c>
      <c r="N79" s="309"/>
      <c r="O79" s="299"/>
      <c r="P79" s="320">
        <f t="shared" si="17"/>
        <v>0</v>
      </c>
      <c r="Q79" s="309"/>
      <c r="R79" s="299"/>
      <c r="S79" s="320">
        <f t="shared" si="18"/>
        <v>0</v>
      </c>
      <c r="T79" s="309"/>
      <c r="U79" s="299"/>
      <c r="V79" s="320">
        <f t="shared" si="19"/>
        <v>0</v>
      </c>
      <c r="W79" s="309"/>
      <c r="X79" s="299"/>
      <c r="Y79" s="320">
        <f t="shared" si="20"/>
        <v>0</v>
      </c>
      <c r="Z79" s="309"/>
      <c r="AA79" s="299"/>
      <c r="AB79" s="320">
        <f t="shared" si="21"/>
        <v>0</v>
      </c>
      <c r="AC79" s="309"/>
      <c r="AD79" s="299"/>
      <c r="AE79" s="320">
        <f t="shared" si="22"/>
        <v>0</v>
      </c>
      <c r="AF79" s="309"/>
      <c r="AG79" s="299"/>
      <c r="AH79" s="320">
        <f t="shared" si="23"/>
        <v>0</v>
      </c>
      <c r="AI79" s="309"/>
      <c r="AJ79" s="299"/>
      <c r="AK79" s="320">
        <f t="shared" si="24"/>
        <v>0</v>
      </c>
      <c r="AL79" s="309"/>
      <c r="AM79" s="299"/>
      <c r="AN79" s="320">
        <f t="shared" si="25"/>
        <v>0</v>
      </c>
      <c r="AO79" s="298"/>
      <c r="AP79" s="302">
        <f t="shared" si="26"/>
        <v>0</v>
      </c>
      <c r="AR79" s="304">
        <f t="shared" si="27"/>
        <v>0</v>
      </c>
    </row>
    <row r="80" spans="1:46" x14ac:dyDescent="0.25">
      <c r="A80" s="318">
        <f>'DAFTAR KODE PERSEDIAAN'!A83</f>
        <v>78</v>
      </c>
      <c r="B80" s="319" t="str">
        <f>'DAFTAR KODE PERSEDIAAN'!B83</f>
        <v>Nama Barang78</v>
      </c>
      <c r="C80" s="318" t="str">
        <f>'DAFTAR KODE PERSEDIAAN'!C83</f>
        <v>a78</v>
      </c>
      <c r="D80" s="321">
        <f>'INPUT SALDO AWAL'!D83</f>
        <v>0</v>
      </c>
      <c r="E80" s="309"/>
      <c r="F80" s="299"/>
      <c r="G80" s="320">
        <f t="shared" si="14"/>
        <v>0</v>
      </c>
      <c r="H80" s="309"/>
      <c r="I80" s="299"/>
      <c r="J80" s="320">
        <f t="shared" si="15"/>
        <v>0</v>
      </c>
      <c r="K80" s="309"/>
      <c r="L80" s="299"/>
      <c r="M80" s="320">
        <f t="shared" si="16"/>
        <v>0</v>
      </c>
      <c r="N80" s="309"/>
      <c r="O80" s="299"/>
      <c r="P80" s="320">
        <f t="shared" si="17"/>
        <v>0</v>
      </c>
      <c r="Q80" s="309"/>
      <c r="R80" s="299"/>
      <c r="S80" s="320">
        <f t="shared" si="18"/>
        <v>0</v>
      </c>
      <c r="T80" s="309"/>
      <c r="U80" s="299"/>
      <c r="V80" s="320">
        <f t="shared" si="19"/>
        <v>0</v>
      </c>
      <c r="W80" s="309"/>
      <c r="X80" s="299"/>
      <c r="Y80" s="320">
        <f t="shared" si="20"/>
        <v>0</v>
      </c>
      <c r="Z80" s="309"/>
      <c r="AA80" s="299"/>
      <c r="AB80" s="320">
        <f t="shared" si="21"/>
        <v>0</v>
      </c>
      <c r="AC80" s="309"/>
      <c r="AD80" s="299"/>
      <c r="AE80" s="320">
        <f t="shared" si="22"/>
        <v>0</v>
      </c>
      <c r="AF80" s="309"/>
      <c r="AG80" s="299"/>
      <c r="AH80" s="320">
        <f t="shared" si="23"/>
        <v>0</v>
      </c>
      <c r="AI80" s="309"/>
      <c r="AJ80" s="299"/>
      <c r="AK80" s="320">
        <f t="shared" si="24"/>
        <v>0</v>
      </c>
      <c r="AL80" s="309"/>
      <c r="AM80" s="299"/>
      <c r="AN80" s="320">
        <f t="shared" si="25"/>
        <v>0</v>
      </c>
      <c r="AO80" s="298"/>
      <c r="AP80" s="302">
        <f t="shared" si="26"/>
        <v>0</v>
      </c>
      <c r="AR80" s="304">
        <f t="shared" si="27"/>
        <v>0</v>
      </c>
    </row>
    <row r="81" spans="1:46" s="306" customFormat="1" x14ac:dyDescent="0.25">
      <c r="A81" s="318">
        <f>'DAFTAR KODE PERSEDIAAN'!A84</f>
        <v>79</v>
      </c>
      <c r="B81" s="319" t="str">
        <f>'DAFTAR KODE PERSEDIAAN'!B84</f>
        <v>Nama Barang79</v>
      </c>
      <c r="C81" s="318" t="str">
        <f>'DAFTAR KODE PERSEDIAAN'!C84</f>
        <v>a79</v>
      </c>
      <c r="D81" s="321">
        <f>'INPUT SALDO AWAL'!D84</f>
        <v>0</v>
      </c>
      <c r="E81" s="309"/>
      <c r="F81" s="299"/>
      <c r="G81" s="320">
        <f t="shared" si="14"/>
        <v>0</v>
      </c>
      <c r="H81" s="309"/>
      <c r="I81" s="299"/>
      <c r="J81" s="320">
        <f t="shared" si="15"/>
        <v>0</v>
      </c>
      <c r="K81" s="309"/>
      <c r="L81" s="299"/>
      <c r="M81" s="320">
        <f t="shared" si="16"/>
        <v>0</v>
      </c>
      <c r="N81" s="309"/>
      <c r="O81" s="299"/>
      <c r="P81" s="320">
        <f t="shared" si="17"/>
        <v>0</v>
      </c>
      <c r="Q81" s="309"/>
      <c r="R81" s="299"/>
      <c r="S81" s="320">
        <f t="shared" si="18"/>
        <v>0</v>
      </c>
      <c r="T81" s="309"/>
      <c r="U81" s="299"/>
      <c r="V81" s="320">
        <f t="shared" si="19"/>
        <v>0</v>
      </c>
      <c r="W81" s="309"/>
      <c r="X81" s="299"/>
      <c r="Y81" s="320">
        <f t="shared" si="20"/>
        <v>0</v>
      </c>
      <c r="Z81" s="309"/>
      <c r="AA81" s="299"/>
      <c r="AB81" s="320">
        <f t="shared" si="21"/>
        <v>0</v>
      </c>
      <c r="AC81" s="309"/>
      <c r="AD81" s="299"/>
      <c r="AE81" s="320">
        <f t="shared" si="22"/>
        <v>0</v>
      </c>
      <c r="AF81" s="309"/>
      <c r="AG81" s="299"/>
      <c r="AH81" s="320">
        <f t="shared" si="23"/>
        <v>0</v>
      </c>
      <c r="AI81" s="309"/>
      <c r="AJ81" s="299"/>
      <c r="AK81" s="320">
        <f t="shared" si="24"/>
        <v>0</v>
      </c>
      <c r="AL81" s="309"/>
      <c r="AM81" s="299"/>
      <c r="AN81" s="320">
        <f t="shared" si="25"/>
        <v>0</v>
      </c>
      <c r="AO81" s="298"/>
      <c r="AP81" s="302">
        <f t="shared" si="26"/>
        <v>0</v>
      </c>
      <c r="AQ81" s="303"/>
      <c r="AR81" s="304">
        <f t="shared" si="27"/>
        <v>0</v>
      </c>
      <c r="AT81" s="301"/>
    </row>
    <row r="82" spans="1:46" s="306" customFormat="1" x14ac:dyDescent="0.25">
      <c r="A82" s="318">
        <f>'DAFTAR KODE PERSEDIAAN'!A85</f>
        <v>80</v>
      </c>
      <c r="B82" s="319" t="str">
        <f>'DAFTAR KODE PERSEDIAAN'!B85</f>
        <v>Nama Barang80</v>
      </c>
      <c r="C82" s="318" t="str">
        <f>'DAFTAR KODE PERSEDIAAN'!C85</f>
        <v>a80</v>
      </c>
      <c r="D82" s="321">
        <f>'INPUT SALDO AWAL'!D85</f>
        <v>0</v>
      </c>
      <c r="E82" s="309"/>
      <c r="F82" s="299"/>
      <c r="G82" s="320">
        <f t="shared" si="14"/>
        <v>0</v>
      </c>
      <c r="H82" s="309"/>
      <c r="I82" s="299"/>
      <c r="J82" s="320">
        <f t="shared" si="15"/>
        <v>0</v>
      </c>
      <c r="K82" s="309"/>
      <c r="L82" s="299"/>
      <c r="M82" s="320">
        <f t="shared" si="16"/>
        <v>0</v>
      </c>
      <c r="N82" s="309"/>
      <c r="O82" s="299"/>
      <c r="P82" s="320">
        <f t="shared" si="17"/>
        <v>0</v>
      </c>
      <c r="Q82" s="309"/>
      <c r="R82" s="299"/>
      <c r="S82" s="320">
        <f t="shared" si="18"/>
        <v>0</v>
      </c>
      <c r="T82" s="309"/>
      <c r="U82" s="299"/>
      <c r="V82" s="320">
        <f t="shared" si="19"/>
        <v>0</v>
      </c>
      <c r="W82" s="309"/>
      <c r="X82" s="299"/>
      <c r="Y82" s="320">
        <f t="shared" si="20"/>
        <v>0</v>
      </c>
      <c r="Z82" s="309"/>
      <c r="AA82" s="299"/>
      <c r="AB82" s="320">
        <f t="shared" si="21"/>
        <v>0</v>
      </c>
      <c r="AC82" s="309"/>
      <c r="AD82" s="299"/>
      <c r="AE82" s="320">
        <f t="shared" si="22"/>
        <v>0</v>
      </c>
      <c r="AF82" s="309"/>
      <c r="AG82" s="299"/>
      <c r="AH82" s="320">
        <f t="shared" si="23"/>
        <v>0</v>
      </c>
      <c r="AI82" s="309"/>
      <c r="AJ82" s="299"/>
      <c r="AK82" s="320">
        <f t="shared" si="24"/>
        <v>0</v>
      </c>
      <c r="AL82" s="309"/>
      <c r="AM82" s="299"/>
      <c r="AN82" s="320">
        <f t="shared" si="25"/>
        <v>0</v>
      </c>
      <c r="AO82" s="298"/>
      <c r="AP82" s="302">
        <f t="shared" si="26"/>
        <v>0</v>
      </c>
      <c r="AQ82" s="303"/>
      <c r="AR82" s="304">
        <f t="shared" si="27"/>
        <v>0</v>
      </c>
      <c r="AT82" s="301"/>
    </row>
    <row r="83" spans="1:46" x14ac:dyDescent="0.25">
      <c r="A83" s="318">
        <f>'DAFTAR KODE PERSEDIAAN'!A86</f>
        <v>81</v>
      </c>
      <c r="B83" s="319" t="str">
        <f>'DAFTAR KODE PERSEDIAAN'!B86</f>
        <v>Nama Barang81</v>
      </c>
      <c r="C83" s="318" t="str">
        <f>'DAFTAR KODE PERSEDIAAN'!C86</f>
        <v>a81</v>
      </c>
      <c r="D83" s="321">
        <f>'INPUT SALDO AWAL'!D86</f>
        <v>0</v>
      </c>
      <c r="E83" s="310"/>
      <c r="F83" s="307"/>
      <c r="G83" s="320">
        <f t="shared" si="14"/>
        <v>0</v>
      </c>
      <c r="H83" s="310"/>
      <c r="I83" s="307"/>
      <c r="J83" s="320">
        <f t="shared" si="15"/>
        <v>0</v>
      </c>
      <c r="K83" s="310"/>
      <c r="L83" s="307"/>
      <c r="M83" s="320">
        <f t="shared" si="16"/>
        <v>0</v>
      </c>
      <c r="N83" s="310"/>
      <c r="O83" s="307"/>
      <c r="P83" s="320">
        <f t="shared" si="17"/>
        <v>0</v>
      </c>
      <c r="Q83" s="310"/>
      <c r="R83" s="307"/>
      <c r="S83" s="320">
        <f t="shared" si="18"/>
        <v>0</v>
      </c>
      <c r="T83" s="310"/>
      <c r="U83" s="307"/>
      <c r="V83" s="320">
        <f t="shared" si="19"/>
        <v>0</v>
      </c>
      <c r="W83" s="310"/>
      <c r="X83" s="307"/>
      <c r="Y83" s="320">
        <f t="shared" si="20"/>
        <v>0</v>
      </c>
      <c r="Z83" s="310"/>
      <c r="AA83" s="307"/>
      <c r="AB83" s="320">
        <f t="shared" si="21"/>
        <v>0</v>
      </c>
      <c r="AC83" s="310"/>
      <c r="AD83" s="307"/>
      <c r="AE83" s="320">
        <f t="shared" si="22"/>
        <v>0</v>
      </c>
      <c r="AF83" s="310"/>
      <c r="AG83" s="307"/>
      <c r="AH83" s="320">
        <f t="shared" si="23"/>
        <v>0</v>
      </c>
      <c r="AI83" s="310"/>
      <c r="AJ83" s="307"/>
      <c r="AK83" s="320">
        <f t="shared" si="24"/>
        <v>0</v>
      </c>
      <c r="AL83" s="310"/>
      <c r="AM83" s="307"/>
      <c r="AN83" s="320">
        <f t="shared" si="25"/>
        <v>0</v>
      </c>
      <c r="AP83" s="302">
        <f t="shared" ref="AP83:AP146" si="28">AL83+AI83+AF83+AC83+Z83+W83+T83+Q83+N83+K83+H83+E83</f>
        <v>0</v>
      </c>
      <c r="AR83" s="304">
        <f t="shared" ref="AR83:AR146" si="29">AQ83-AP83</f>
        <v>0</v>
      </c>
    </row>
    <row r="84" spans="1:46" x14ac:dyDescent="0.25">
      <c r="A84" s="318">
        <f>'DAFTAR KODE PERSEDIAAN'!A87</f>
        <v>82</v>
      </c>
      <c r="B84" s="319" t="str">
        <f>'DAFTAR KODE PERSEDIAAN'!B87</f>
        <v>Nama Barang82</v>
      </c>
      <c r="C84" s="318" t="str">
        <f>'DAFTAR KODE PERSEDIAAN'!C87</f>
        <v>a82</v>
      </c>
      <c r="D84" s="321">
        <f>'INPUT SALDO AWAL'!D87</f>
        <v>0</v>
      </c>
      <c r="E84" s="310"/>
      <c r="F84" s="307"/>
      <c r="G84" s="320">
        <f t="shared" si="14"/>
        <v>0</v>
      </c>
      <c r="H84" s="310"/>
      <c r="I84" s="307"/>
      <c r="J84" s="320">
        <f t="shared" si="15"/>
        <v>0</v>
      </c>
      <c r="K84" s="310"/>
      <c r="L84" s="307"/>
      <c r="M84" s="320">
        <f t="shared" si="16"/>
        <v>0</v>
      </c>
      <c r="N84" s="310"/>
      <c r="O84" s="307"/>
      <c r="P84" s="320">
        <f t="shared" si="17"/>
        <v>0</v>
      </c>
      <c r="Q84" s="310"/>
      <c r="R84" s="307"/>
      <c r="S84" s="320">
        <f t="shared" si="18"/>
        <v>0</v>
      </c>
      <c r="T84" s="310"/>
      <c r="U84" s="307"/>
      <c r="V84" s="320">
        <f t="shared" si="19"/>
        <v>0</v>
      </c>
      <c r="W84" s="310"/>
      <c r="X84" s="307"/>
      <c r="Y84" s="320">
        <f t="shared" si="20"/>
        <v>0</v>
      </c>
      <c r="Z84" s="310"/>
      <c r="AA84" s="307"/>
      <c r="AB84" s="320">
        <f t="shared" si="21"/>
        <v>0</v>
      </c>
      <c r="AC84" s="310"/>
      <c r="AD84" s="307"/>
      <c r="AE84" s="320">
        <f t="shared" si="22"/>
        <v>0</v>
      </c>
      <c r="AF84" s="310"/>
      <c r="AG84" s="307"/>
      <c r="AH84" s="320">
        <f t="shared" si="23"/>
        <v>0</v>
      </c>
      <c r="AI84" s="310"/>
      <c r="AJ84" s="307"/>
      <c r="AK84" s="320">
        <f t="shared" si="24"/>
        <v>0</v>
      </c>
      <c r="AL84" s="310"/>
      <c r="AM84" s="307"/>
      <c r="AN84" s="320">
        <f t="shared" si="25"/>
        <v>0</v>
      </c>
      <c r="AP84" s="302">
        <f t="shared" si="28"/>
        <v>0</v>
      </c>
      <c r="AR84" s="304">
        <f t="shared" si="29"/>
        <v>0</v>
      </c>
    </row>
    <row r="85" spans="1:46" x14ac:dyDescent="0.25">
      <c r="A85" s="318">
        <f>'DAFTAR KODE PERSEDIAAN'!A88</f>
        <v>83</v>
      </c>
      <c r="B85" s="319" t="str">
        <f>'DAFTAR KODE PERSEDIAAN'!B88</f>
        <v>Nama Barang83</v>
      </c>
      <c r="C85" s="318" t="str">
        <f>'DAFTAR KODE PERSEDIAAN'!C88</f>
        <v>a83</v>
      </c>
      <c r="D85" s="321">
        <f>'INPUT SALDO AWAL'!D88</f>
        <v>0</v>
      </c>
      <c r="E85" s="310"/>
      <c r="F85" s="307"/>
      <c r="G85" s="320">
        <f t="shared" si="14"/>
        <v>0</v>
      </c>
      <c r="H85" s="310"/>
      <c r="I85" s="307"/>
      <c r="J85" s="320">
        <f t="shared" si="15"/>
        <v>0</v>
      </c>
      <c r="K85" s="310"/>
      <c r="L85" s="307"/>
      <c r="M85" s="320">
        <f t="shared" si="16"/>
        <v>0</v>
      </c>
      <c r="N85" s="310"/>
      <c r="O85" s="307"/>
      <c r="P85" s="320">
        <f t="shared" si="17"/>
        <v>0</v>
      </c>
      <c r="Q85" s="310"/>
      <c r="R85" s="307"/>
      <c r="S85" s="320">
        <f t="shared" si="18"/>
        <v>0</v>
      </c>
      <c r="T85" s="310"/>
      <c r="U85" s="307"/>
      <c r="V85" s="320">
        <f t="shared" si="19"/>
        <v>0</v>
      </c>
      <c r="W85" s="310"/>
      <c r="X85" s="307"/>
      <c r="Y85" s="320">
        <f t="shared" si="20"/>
        <v>0</v>
      </c>
      <c r="Z85" s="310"/>
      <c r="AA85" s="307"/>
      <c r="AB85" s="320">
        <f t="shared" si="21"/>
        <v>0</v>
      </c>
      <c r="AC85" s="310"/>
      <c r="AD85" s="307"/>
      <c r="AE85" s="320">
        <f t="shared" si="22"/>
        <v>0</v>
      </c>
      <c r="AF85" s="310"/>
      <c r="AG85" s="307"/>
      <c r="AH85" s="320">
        <f t="shared" si="23"/>
        <v>0</v>
      </c>
      <c r="AI85" s="310"/>
      <c r="AJ85" s="307"/>
      <c r="AK85" s="320">
        <f t="shared" si="24"/>
        <v>0</v>
      </c>
      <c r="AL85" s="310"/>
      <c r="AM85" s="307"/>
      <c r="AN85" s="320">
        <f t="shared" si="25"/>
        <v>0</v>
      </c>
      <c r="AP85" s="302">
        <f t="shared" si="28"/>
        <v>0</v>
      </c>
      <c r="AR85" s="304">
        <f t="shared" si="29"/>
        <v>0</v>
      </c>
    </row>
    <row r="86" spans="1:46" x14ac:dyDescent="0.25">
      <c r="A86" s="318">
        <f>'DAFTAR KODE PERSEDIAAN'!A89</f>
        <v>84</v>
      </c>
      <c r="B86" s="319" t="str">
        <f>'DAFTAR KODE PERSEDIAAN'!B89</f>
        <v>Nama Barang84</v>
      </c>
      <c r="C86" s="318" t="str">
        <f>'DAFTAR KODE PERSEDIAAN'!C89</f>
        <v>a84</v>
      </c>
      <c r="D86" s="321">
        <f>'INPUT SALDO AWAL'!D89</f>
        <v>0</v>
      </c>
      <c r="E86" s="310"/>
      <c r="F86" s="307"/>
      <c r="G86" s="320">
        <f t="shared" si="14"/>
        <v>0</v>
      </c>
      <c r="H86" s="310"/>
      <c r="I86" s="307"/>
      <c r="J86" s="320">
        <f t="shared" si="15"/>
        <v>0</v>
      </c>
      <c r="K86" s="310"/>
      <c r="L86" s="307"/>
      <c r="M86" s="320">
        <f t="shared" si="16"/>
        <v>0</v>
      </c>
      <c r="N86" s="310"/>
      <c r="O86" s="307"/>
      <c r="P86" s="320">
        <f t="shared" si="17"/>
        <v>0</v>
      </c>
      <c r="Q86" s="310"/>
      <c r="R86" s="307"/>
      <c r="S86" s="320">
        <f t="shared" si="18"/>
        <v>0</v>
      </c>
      <c r="T86" s="310"/>
      <c r="U86" s="307"/>
      <c r="V86" s="320">
        <f t="shared" si="19"/>
        <v>0</v>
      </c>
      <c r="W86" s="310"/>
      <c r="X86" s="307"/>
      <c r="Y86" s="320">
        <f t="shared" si="20"/>
        <v>0</v>
      </c>
      <c r="Z86" s="310"/>
      <c r="AA86" s="307"/>
      <c r="AB86" s="320">
        <f t="shared" si="21"/>
        <v>0</v>
      </c>
      <c r="AC86" s="310"/>
      <c r="AD86" s="307"/>
      <c r="AE86" s="320">
        <f t="shared" si="22"/>
        <v>0</v>
      </c>
      <c r="AF86" s="310"/>
      <c r="AG86" s="307"/>
      <c r="AH86" s="320">
        <f t="shared" si="23"/>
        <v>0</v>
      </c>
      <c r="AI86" s="310"/>
      <c r="AJ86" s="307"/>
      <c r="AK86" s="320">
        <f t="shared" si="24"/>
        <v>0</v>
      </c>
      <c r="AL86" s="310"/>
      <c r="AM86" s="307"/>
      <c r="AN86" s="320">
        <f t="shared" si="25"/>
        <v>0</v>
      </c>
      <c r="AP86" s="302">
        <f t="shared" si="28"/>
        <v>0</v>
      </c>
      <c r="AR86" s="304">
        <f t="shared" si="29"/>
        <v>0</v>
      </c>
    </row>
    <row r="87" spans="1:46" x14ac:dyDescent="0.25">
      <c r="A87" s="318">
        <f>'DAFTAR KODE PERSEDIAAN'!A90</f>
        <v>85</v>
      </c>
      <c r="B87" s="319" t="str">
        <f>'DAFTAR KODE PERSEDIAAN'!B90</f>
        <v>Nama Barang85</v>
      </c>
      <c r="C87" s="318" t="str">
        <f>'DAFTAR KODE PERSEDIAAN'!C90</f>
        <v>a85</v>
      </c>
      <c r="D87" s="321">
        <f>'INPUT SALDO AWAL'!D90</f>
        <v>0</v>
      </c>
      <c r="E87" s="310"/>
      <c r="F87" s="307"/>
      <c r="G87" s="320">
        <f t="shared" si="14"/>
        <v>0</v>
      </c>
      <c r="H87" s="310"/>
      <c r="I87" s="307"/>
      <c r="J87" s="320">
        <f t="shared" si="15"/>
        <v>0</v>
      </c>
      <c r="K87" s="310"/>
      <c r="L87" s="307"/>
      <c r="M87" s="320">
        <f t="shared" si="16"/>
        <v>0</v>
      </c>
      <c r="N87" s="310"/>
      <c r="O87" s="307"/>
      <c r="P87" s="320">
        <f t="shared" si="17"/>
        <v>0</v>
      </c>
      <c r="Q87" s="310"/>
      <c r="R87" s="307"/>
      <c r="S87" s="320">
        <f t="shared" si="18"/>
        <v>0</v>
      </c>
      <c r="T87" s="310"/>
      <c r="U87" s="307"/>
      <c r="V87" s="320">
        <f t="shared" si="19"/>
        <v>0</v>
      </c>
      <c r="W87" s="310"/>
      <c r="X87" s="307"/>
      <c r="Y87" s="320">
        <f t="shared" si="20"/>
        <v>0</v>
      </c>
      <c r="Z87" s="310"/>
      <c r="AA87" s="307"/>
      <c r="AB87" s="320">
        <f t="shared" si="21"/>
        <v>0</v>
      </c>
      <c r="AC87" s="310"/>
      <c r="AD87" s="307"/>
      <c r="AE87" s="320">
        <f t="shared" si="22"/>
        <v>0</v>
      </c>
      <c r="AF87" s="310"/>
      <c r="AG87" s="307"/>
      <c r="AH87" s="320">
        <f t="shared" si="23"/>
        <v>0</v>
      </c>
      <c r="AI87" s="310"/>
      <c r="AJ87" s="307"/>
      <c r="AK87" s="320">
        <f t="shared" si="24"/>
        <v>0</v>
      </c>
      <c r="AL87" s="310"/>
      <c r="AM87" s="307"/>
      <c r="AN87" s="320">
        <f t="shared" si="25"/>
        <v>0</v>
      </c>
      <c r="AP87" s="302">
        <f t="shared" si="28"/>
        <v>0</v>
      </c>
      <c r="AR87" s="304">
        <f t="shared" si="29"/>
        <v>0</v>
      </c>
    </row>
    <row r="88" spans="1:46" x14ac:dyDescent="0.25">
      <c r="A88" s="318">
        <f>'DAFTAR KODE PERSEDIAAN'!A91</f>
        <v>86</v>
      </c>
      <c r="B88" s="319" t="str">
        <f>'DAFTAR KODE PERSEDIAAN'!B91</f>
        <v>Nama Barang86</v>
      </c>
      <c r="C88" s="318" t="str">
        <f>'DAFTAR KODE PERSEDIAAN'!C91</f>
        <v>a86</v>
      </c>
      <c r="D88" s="321">
        <f>'INPUT SALDO AWAL'!D91</f>
        <v>0</v>
      </c>
      <c r="E88" s="310"/>
      <c r="F88" s="307"/>
      <c r="G88" s="320">
        <f t="shared" si="14"/>
        <v>0</v>
      </c>
      <c r="H88" s="310"/>
      <c r="I88" s="307"/>
      <c r="J88" s="320">
        <f t="shared" si="15"/>
        <v>0</v>
      </c>
      <c r="K88" s="310"/>
      <c r="L88" s="307"/>
      <c r="M88" s="320">
        <f t="shared" si="16"/>
        <v>0</v>
      </c>
      <c r="N88" s="310"/>
      <c r="O88" s="307"/>
      <c r="P88" s="320">
        <f t="shared" si="17"/>
        <v>0</v>
      </c>
      <c r="Q88" s="310"/>
      <c r="R88" s="307"/>
      <c r="S88" s="320">
        <f t="shared" si="18"/>
        <v>0</v>
      </c>
      <c r="T88" s="310"/>
      <c r="U88" s="307"/>
      <c r="V88" s="320">
        <f t="shared" si="19"/>
        <v>0</v>
      </c>
      <c r="W88" s="310"/>
      <c r="X88" s="307"/>
      <c r="Y88" s="320">
        <f t="shared" si="20"/>
        <v>0</v>
      </c>
      <c r="Z88" s="310"/>
      <c r="AA88" s="307"/>
      <c r="AB88" s="320">
        <f t="shared" si="21"/>
        <v>0</v>
      </c>
      <c r="AC88" s="310"/>
      <c r="AD88" s="307"/>
      <c r="AE88" s="320">
        <f t="shared" si="22"/>
        <v>0</v>
      </c>
      <c r="AF88" s="310"/>
      <c r="AG88" s="307"/>
      <c r="AH88" s="320">
        <f t="shared" si="23"/>
        <v>0</v>
      </c>
      <c r="AI88" s="310"/>
      <c r="AJ88" s="307"/>
      <c r="AK88" s="320">
        <f t="shared" si="24"/>
        <v>0</v>
      </c>
      <c r="AL88" s="310"/>
      <c r="AM88" s="307"/>
      <c r="AN88" s="320">
        <f t="shared" si="25"/>
        <v>0</v>
      </c>
      <c r="AP88" s="302">
        <f t="shared" si="28"/>
        <v>0</v>
      </c>
      <c r="AR88" s="304">
        <f t="shared" si="29"/>
        <v>0</v>
      </c>
    </row>
    <row r="89" spans="1:46" x14ac:dyDescent="0.25">
      <c r="A89" s="318">
        <f>'DAFTAR KODE PERSEDIAAN'!A92</f>
        <v>87</v>
      </c>
      <c r="B89" s="319" t="str">
        <f>'DAFTAR KODE PERSEDIAAN'!B92</f>
        <v>Nama Barang87</v>
      </c>
      <c r="C89" s="318" t="str">
        <f>'DAFTAR KODE PERSEDIAAN'!C92</f>
        <v>a87</v>
      </c>
      <c r="D89" s="321">
        <f>'INPUT SALDO AWAL'!D92</f>
        <v>0</v>
      </c>
      <c r="E89" s="310"/>
      <c r="F89" s="307"/>
      <c r="G89" s="320">
        <f t="shared" si="14"/>
        <v>0</v>
      </c>
      <c r="H89" s="310"/>
      <c r="I89" s="307"/>
      <c r="J89" s="320">
        <f t="shared" si="15"/>
        <v>0</v>
      </c>
      <c r="K89" s="310"/>
      <c r="L89" s="307"/>
      <c r="M89" s="320">
        <f t="shared" si="16"/>
        <v>0</v>
      </c>
      <c r="N89" s="310"/>
      <c r="O89" s="307"/>
      <c r="P89" s="320">
        <f t="shared" si="17"/>
        <v>0</v>
      </c>
      <c r="Q89" s="310"/>
      <c r="R89" s="307"/>
      <c r="S89" s="320">
        <f t="shared" si="18"/>
        <v>0</v>
      </c>
      <c r="T89" s="310"/>
      <c r="U89" s="307"/>
      <c r="V89" s="320">
        <f t="shared" si="19"/>
        <v>0</v>
      </c>
      <c r="W89" s="310"/>
      <c r="X89" s="307"/>
      <c r="Y89" s="320">
        <f t="shared" si="20"/>
        <v>0</v>
      </c>
      <c r="Z89" s="310"/>
      <c r="AA89" s="307"/>
      <c r="AB89" s="320">
        <f t="shared" si="21"/>
        <v>0</v>
      </c>
      <c r="AC89" s="310"/>
      <c r="AD89" s="307"/>
      <c r="AE89" s="320">
        <f t="shared" si="22"/>
        <v>0</v>
      </c>
      <c r="AF89" s="310"/>
      <c r="AG89" s="307"/>
      <c r="AH89" s="320">
        <f t="shared" si="23"/>
        <v>0</v>
      </c>
      <c r="AI89" s="310"/>
      <c r="AJ89" s="307"/>
      <c r="AK89" s="320">
        <f t="shared" si="24"/>
        <v>0</v>
      </c>
      <c r="AL89" s="310"/>
      <c r="AM89" s="307"/>
      <c r="AN89" s="320">
        <f t="shared" si="25"/>
        <v>0</v>
      </c>
      <c r="AP89" s="302">
        <f t="shared" si="28"/>
        <v>0</v>
      </c>
      <c r="AR89" s="304">
        <f t="shared" si="29"/>
        <v>0</v>
      </c>
    </row>
    <row r="90" spans="1:46" x14ac:dyDescent="0.25">
      <c r="A90" s="318">
        <f>'DAFTAR KODE PERSEDIAAN'!A93</f>
        <v>88</v>
      </c>
      <c r="B90" s="319" t="str">
        <f>'DAFTAR KODE PERSEDIAAN'!B93</f>
        <v>Nama Barang88</v>
      </c>
      <c r="C90" s="318" t="str">
        <f>'DAFTAR KODE PERSEDIAAN'!C93</f>
        <v>a88</v>
      </c>
      <c r="D90" s="321">
        <f>'INPUT SALDO AWAL'!D93</f>
        <v>0</v>
      </c>
      <c r="E90" s="310"/>
      <c r="F90" s="307"/>
      <c r="G90" s="320">
        <f t="shared" si="14"/>
        <v>0</v>
      </c>
      <c r="H90" s="310"/>
      <c r="I90" s="307"/>
      <c r="J90" s="320">
        <f t="shared" si="15"/>
        <v>0</v>
      </c>
      <c r="K90" s="310"/>
      <c r="L90" s="307"/>
      <c r="M90" s="320">
        <f t="shared" si="16"/>
        <v>0</v>
      </c>
      <c r="N90" s="310"/>
      <c r="O90" s="307"/>
      <c r="P90" s="320">
        <f t="shared" si="17"/>
        <v>0</v>
      </c>
      <c r="Q90" s="310"/>
      <c r="R90" s="307"/>
      <c r="S90" s="320">
        <f t="shared" si="18"/>
        <v>0</v>
      </c>
      <c r="T90" s="310"/>
      <c r="U90" s="307"/>
      <c r="V90" s="320">
        <f t="shared" si="19"/>
        <v>0</v>
      </c>
      <c r="W90" s="310"/>
      <c r="X90" s="307"/>
      <c r="Y90" s="320">
        <f t="shared" si="20"/>
        <v>0</v>
      </c>
      <c r="Z90" s="310"/>
      <c r="AA90" s="307"/>
      <c r="AB90" s="320">
        <f t="shared" si="21"/>
        <v>0</v>
      </c>
      <c r="AC90" s="310"/>
      <c r="AD90" s="307"/>
      <c r="AE90" s="320">
        <f t="shared" si="22"/>
        <v>0</v>
      </c>
      <c r="AF90" s="310"/>
      <c r="AG90" s="307"/>
      <c r="AH90" s="320">
        <f t="shared" si="23"/>
        <v>0</v>
      </c>
      <c r="AI90" s="310"/>
      <c r="AJ90" s="307"/>
      <c r="AK90" s="320">
        <f t="shared" si="24"/>
        <v>0</v>
      </c>
      <c r="AL90" s="310"/>
      <c r="AM90" s="307"/>
      <c r="AN90" s="320">
        <f t="shared" si="25"/>
        <v>0</v>
      </c>
      <c r="AP90" s="302">
        <f t="shared" si="28"/>
        <v>0</v>
      </c>
      <c r="AR90" s="304">
        <f t="shared" si="29"/>
        <v>0</v>
      </c>
    </row>
    <row r="91" spans="1:46" x14ac:dyDescent="0.25">
      <c r="A91" s="318">
        <f>'DAFTAR KODE PERSEDIAAN'!A94</f>
        <v>89</v>
      </c>
      <c r="B91" s="319" t="str">
        <f>'DAFTAR KODE PERSEDIAAN'!B94</f>
        <v>Nama Barang89</v>
      </c>
      <c r="C91" s="318" t="str">
        <f>'DAFTAR KODE PERSEDIAAN'!C94</f>
        <v>a89</v>
      </c>
      <c r="D91" s="321">
        <f>'INPUT SALDO AWAL'!D94</f>
        <v>0</v>
      </c>
      <c r="E91" s="310"/>
      <c r="F91" s="307"/>
      <c r="G91" s="320">
        <f t="shared" si="14"/>
        <v>0</v>
      </c>
      <c r="H91" s="310"/>
      <c r="I91" s="307"/>
      <c r="J91" s="320">
        <f t="shared" si="15"/>
        <v>0</v>
      </c>
      <c r="K91" s="310"/>
      <c r="L91" s="307"/>
      <c r="M91" s="320">
        <f t="shared" si="16"/>
        <v>0</v>
      </c>
      <c r="N91" s="310"/>
      <c r="O91" s="307"/>
      <c r="P91" s="320">
        <f t="shared" si="17"/>
        <v>0</v>
      </c>
      <c r="Q91" s="310"/>
      <c r="R91" s="307"/>
      <c r="S91" s="320">
        <f t="shared" si="18"/>
        <v>0</v>
      </c>
      <c r="T91" s="310"/>
      <c r="U91" s="307"/>
      <c r="V91" s="320">
        <f t="shared" si="19"/>
        <v>0</v>
      </c>
      <c r="W91" s="310"/>
      <c r="X91" s="307"/>
      <c r="Y91" s="320">
        <f t="shared" si="20"/>
        <v>0</v>
      </c>
      <c r="Z91" s="310"/>
      <c r="AA91" s="307"/>
      <c r="AB91" s="320">
        <f t="shared" si="21"/>
        <v>0</v>
      </c>
      <c r="AC91" s="310"/>
      <c r="AD91" s="307"/>
      <c r="AE91" s="320">
        <f t="shared" si="22"/>
        <v>0</v>
      </c>
      <c r="AF91" s="310"/>
      <c r="AG91" s="307"/>
      <c r="AH91" s="320">
        <f t="shared" si="23"/>
        <v>0</v>
      </c>
      <c r="AI91" s="310"/>
      <c r="AJ91" s="307"/>
      <c r="AK91" s="320">
        <f t="shared" si="24"/>
        <v>0</v>
      </c>
      <c r="AL91" s="310"/>
      <c r="AM91" s="307"/>
      <c r="AN91" s="320">
        <f t="shared" si="25"/>
        <v>0</v>
      </c>
      <c r="AP91" s="302">
        <f t="shared" si="28"/>
        <v>0</v>
      </c>
      <c r="AR91" s="304">
        <f t="shared" si="29"/>
        <v>0</v>
      </c>
    </row>
    <row r="92" spans="1:46" x14ac:dyDescent="0.25">
      <c r="A92" s="318">
        <f>'DAFTAR KODE PERSEDIAAN'!A95</f>
        <v>90</v>
      </c>
      <c r="B92" s="319" t="str">
        <f>'DAFTAR KODE PERSEDIAAN'!B95</f>
        <v>Nama Barang90</v>
      </c>
      <c r="C92" s="318" t="str">
        <f>'DAFTAR KODE PERSEDIAAN'!C95</f>
        <v>a90</v>
      </c>
      <c r="D92" s="321">
        <f>'INPUT SALDO AWAL'!D95</f>
        <v>0</v>
      </c>
      <c r="E92" s="310"/>
      <c r="F92" s="307"/>
      <c r="G92" s="320">
        <f t="shared" si="14"/>
        <v>0</v>
      </c>
      <c r="H92" s="310"/>
      <c r="I92" s="307"/>
      <c r="J92" s="320">
        <f t="shared" si="15"/>
        <v>0</v>
      </c>
      <c r="K92" s="310"/>
      <c r="L92" s="307"/>
      <c r="M92" s="320">
        <f t="shared" si="16"/>
        <v>0</v>
      </c>
      <c r="N92" s="310"/>
      <c r="O92" s="307"/>
      <c r="P92" s="320">
        <f t="shared" si="17"/>
        <v>0</v>
      </c>
      <c r="Q92" s="310"/>
      <c r="R92" s="307"/>
      <c r="S92" s="320">
        <f t="shared" si="18"/>
        <v>0</v>
      </c>
      <c r="T92" s="310"/>
      <c r="U92" s="307"/>
      <c r="V92" s="320">
        <f t="shared" si="19"/>
        <v>0</v>
      </c>
      <c r="W92" s="310"/>
      <c r="X92" s="307"/>
      <c r="Y92" s="320">
        <f t="shared" si="20"/>
        <v>0</v>
      </c>
      <c r="Z92" s="310"/>
      <c r="AA92" s="307"/>
      <c r="AB92" s="320">
        <f t="shared" si="21"/>
        <v>0</v>
      </c>
      <c r="AC92" s="310"/>
      <c r="AD92" s="307"/>
      <c r="AE92" s="320">
        <f t="shared" si="22"/>
        <v>0</v>
      </c>
      <c r="AF92" s="310"/>
      <c r="AG92" s="307"/>
      <c r="AH92" s="320">
        <f t="shared" si="23"/>
        <v>0</v>
      </c>
      <c r="AI92" s="310"/>
      <c r="AJ92" s="307"/>
      <c r="AK92" s="320">
        <f t="shared" si="24"/>
        <v>0</v>
      </c>
      <c r="AL92" s="310"/>
      <c r="AM92" s="307"/>
      <c r="AN92" s="320">
        <f t="shared" si="25"/>
        <v>0</v>
      </c>
      <c r="AP92" s="302">
        <f t="shared" si="28"/>
        <v>0</v>
      </c>
      <c r="AR92" s="304">
        <f t="shared" si="29"/>
        <v>0</v>
      </c>
    </row>
    <row r="93" spans="1:46" x14ac:dyDescent="0.25">
      <c r="A93" s="318">
        <f>'DAFTAR KODE PERSEDIAAN'!A96</f>
        <v>91</v>
      </c>
      <c r="B93" s="319" t="str">
        <f>'DAFTAR KODE PERSEDIAAN'!B96</f>
        <v>Nama Barang91</v>
      </c>
      <c r="C93" s="318" t="str">
        <f>'DAFTAR KODE PERSEDIAAN'!C96</f>
        <v>a91</v>
      </c>
      <c r="D93" s="321">
        <f>'INPUT SALDO AWAL'!D96</f>
        <v>0</v>
      </c>
      <c r="E93" s="310"/>
      <c r="F93" s="307"/>
      <c r="G93" s="320">
        <f t="shared" si="14"/>
        <v>0</v>
      </c>
      <c r="H93" s="310"/>
      <c r="I93" s="307"/>
      <c r="J93" s="320">
        <f t="shared" si="15"/>
        <v>0</v>
      </c>
      <c r="K93" s="310"/>
      <c r="L93" s="307"/>
      <c r="M93" s="320">
        <f t="shared" si="16"/>
        <v>0</v>
      </c>
      <c r="N93" s="310"/>
      <c r="O93" s="307"/>
      <c r="P93" s="320">
        <f t="shared" si="17"/>
        <v>0</v>
      </c>
      <c r="Q93" s="310"/>
      <c r="R93" s="307"/>
      <c r="S93" s="320">
        <f t="shared" si="18"/>
        <v>0</v>
      </c>
      <c r="T93" s="310"/>
      <c r="U93" s="307"/>
      <c r="V93" s="320">
        <f t="shared" si="19"/>
        <v>0</v>
      </c>
      <c r="W93" s="310"/>
      <c r="X93" s="307"/>
      <c r="Y93" s="320">
        <f t="shared" si="20"/>
        <v>0</v>
      </c>
      <c r="Z93" s="310"/>
      <c r="AA93" s="307"/>
      <c r="AB93" s="320">
        <f t="shared" si="21"/>
        <v>0</v>
      </c>
      <c r="AC93" s="310"/>
      <c r="AD93" s="307"/>
      <c r="AE93" s="320">
        <f t="shared" si="22"/>
        <v>0</v>
      </c>
      <c r="AF93" s="310"/>
      <c r="AG93" s="307"/>
      <c r="AH93" s="320">
        <f t="shared" si="23"/>
        <v>0</v>
      </c>
      <c r="AI93" s="310"/>
      <c r="AJ93" s="307"/>
      <c r="AK93" s="320">
        <f t="shared" si="24"/>
        <v>0</v>
      </c>
      <c r="AL93" s="310"/>
      <c r="AM93" s="307"/>
      <c r="AN93" s="320">
        <f t="shared" si="25"/>
        <v>0</v>
      </c>
      <c r="AP93" s="302">
        <f t="shared" si="28"/>
        <v>0</v>
      </c>
      <c r="AR93" s="304">
        <f t="shared" si="29"/>
        <v>0</v>
      </c>
    </row>
    <row r="94" spans="1:46" x14ac:dyDescent="0.25">
      <c r="A94" s="318">
        <f>'DAFTAR KODE PERSEDIAAN'!A97</f>
        <v>92</v>
      </c>
      <c r="B94" s="319" t="str">
        <f>'DAFTAR KODE PERSEDIAAN'!B97</f>
        <v>Nama Barang92</v>
      </c>
      <c r="C94" s="318" t="str">
        <f>'DAFTAR KODE PERSEDIAAN'!C97</f>
        <v>a92</v>
      </c>
      <c r="D94" s="321">
        <f>'INPUT SALDO AWAL'!D97</f>
        <v>0</v>
      </c>
      <c r="E94" s="310"/>
      <c r="F94" s="307"/>
      <c r="G94" s="320">
        <f t="shared" si="14"/>
        <v>0</v>
      </c>
      <c r="H94" s="310"/>
      <c r="I94" s="307"/>
      <c r="J94" s="320">
        <f t="shared" si="15"/>
        <v>0</v>
      </c>
      <c r="K94" s="310"/>
      <c r="L94" s="307"/>
      <c r="M94" s="320">
        <f t="shared" si="16"/>
        <v>0</v>
      </c>
      <c r="N94" s="310"/>
      <c r="O94" s="307"/>
      <c r="P94" s="320">
        <f t="shared" si="17"/>
        <v>0</v>
      </c>
      <c r="Q94" s="310"/>
      <c r="R94" s="307"/>
      <c r="S94" s="320">
        <f t="shared" si="18"/>
        <v>0</v>
      </c>
      <c r="T94" s="310"/>
      <c r="U94" s="307"/>
      <c r="V94" s="320">
        <f t="shared" si="19"/>
        <v>0</v>
      </c>
      <c r="W94" s="310"/>
      <c r="X94" s="307"/>
      <c r="Y94" s="320">
        <f t="shared" si="20"/>
        <v>0</v>
      </c>
      <c r="Z94" s="310"/>
      <c r="AA94" s="307"/>
      <c r="AB94" s="320">
        <f t="shared" si="21"/>
        <v>0</v>
      </c>
      <c r="AC94" s="310"/>
      <c r="AD94" s="307"/>
      <c r="AE94" s="320">
        <f t="shared" si="22"/>
        <v>0</v>
      </c>
      <c r="AF94" s="310"/>
      <c r="AG94" s="307"/>
      <c r="AH94" s="320">
        <f t="shared" si="23"/>
        <v>0</v>
      </c>
      <c r="AI94" s="310"/>
      <c r="AJ94" s="307"/>
      <c r="AK94" s="320">
        <f t="shared" si="24"/>
        <v>0</v>
      </c>
      <c r="AL94" s="310"/>
      <c r="AM94" s="307"/>
      <c r="AN94" s="320">
        <f t="shared" si="25"/>
        <v>0</v>
      </c>
      <c r="AP94" s="302">
        <f t="shared" si="28"/>
        <v>0</v>
      </c>
      <c r="AR94" s="304">
        <f t="shared" si="29"/>
        <v>0</v>
      </c>
    </row>
    <row r="95" spans="1:46" x14ac:dyDescent="0.25">
      <c r="A95" s="318">
        <f>'DAFTAR KODE PERSEDIAAN'!A98</f>
        <v>93</v>
      </c>
      <c r="B95" s="319" t="str">
        <f>'DAFTAR KODE PERSEDIAAN'!B98</f>
        <v>Nama Barang93</v>
      </c>
      <c r="C95" s="318" t="str">
        <f>'DAFTAR KODE PERSEDIAAN'!C98</f>
        <v>a93</v>
      </c>
      <c r="D95" s="321">
        <f>'INPUT SALDO AWAL'!D98</f>
        <v>0</v>
      </c>
      <c r="E95" s="310"/>
      <c r="F95" s="307"/>
      <c r="G95" s="320">
        <f t="shared" si="14"/>
        <v>0</v>
      </c>
      <c r="H95" s="310"/>
      <c r="I95" s="307"/>
      <c r="J95" s="320">
        <f t="shared" si="15"/>
        <v>0</v>
      </c>
      <c r="K95" s="310"/>
      <c r="L95" s="307"/>
      <c r="M95" s="320">
        <f t="shared" si="16"/>
        <v>0</v>
      </c>
      <c r="N95" s="310"/>
      <c r="O95" s="307"/>
      <c r="P95" s="320">
        <f t="shared" si="17"/>
        <v>0</v>
      </c>
      <c r="Q95" s="310"/>
      <c r="R95" s="307"/>
      <c r="S95" s="320">
        <f t="shared" si="18"/>
        <v>0</v>
      </c>
      <c r="T95" s="310"/>
      <c r="U95" s="307"/>
      <c r="V95" s="320">
        <f t="shared" si="19"/>
        <v>0</v>
      </c>
      <c r="W95" s="310"/>
      <c r="X95" s="307"/>
      <c r="Y95" s="320">
        <f t="shared" si="20"/>
        <v>0</v>
      </c>
      <c r="Z95" s="310"/>
      <c r="AA95" s="307"/>
      <c r="AB95" s="320">
        <f t="shared" si="21"/>
        <v>0</v>
      </c>
      <c r="AC95" s="310"/>
      <c r="AD95" s="307"/>
      <c r="AE95" s="320">
        <f t="shared" si="22"/>
        <v>0</v>
      </c>
      <c r="AF95" s="310"/>
      <c r="AG95" s="307"/>
      <c r="AH95" s="320">
        <f t="shared" si="23"/>
        <v>0</v>
      </c>
      <c r="AI95" s="310"/>
      <c r="AJ95" s="307"/>
      <c r="AK95" s="320">
        <f t="shared" si="24"/>
        <v>0</v>
      </c>
      <c r="AL95" s="310"/>
      <c r="AM95" s="307"/>
      <c r="AN95" s="320">
        <f t="shared" si="25"/>
        <v>0</v>
      </c>
      <c r="AP95" s="302">
        <f t="shared" si="28"/>
        <v>0</v>
      </c>
      <c r="AR95" s="304">
        <f t="shared" si="29"/>
        <v>0</v>
      </c>
    </row>
    <row r="96" spans="1:46" x14ac:dyDescent="0.25">
      <c r="A96" s="318">
        <f>'DAFTAR KODE PERSEDIAAN'!A99</f>
        <v>94</v>
      </c>
      <c r="B96" s="319" t="str">
        <f>'DAFTAR KODE PERSEDIAAN'!B99</f>
        <v>Nama Barang94</v>
      </c>
      <c r="C96" s="318" t="str">
        <f>'DAFTAR KODE PERSEDIAAN'!C99</f>
        <v>a94</v>
      </c>
      <c r="D96" s="321">
        <f>'INPUT SALDO AWAL'!D99</f>
        <v>0</v>
      </c>
      <c r="E96" s="310"/>
      <c r="F96" s="307"/>
      <c r="G96" s="320">
        <f t="shared" si="14"/>
        <v>0</v>
      </c>
      <c r="H96" s="310"/>
      <c r="I96" s="307"/>
      <c r="J96" s="320">
        <f t="shared" si="15"/>
        <v>0</v>
      </c>
      <c r="K96" s="310"/>
      <c r="L96" s="307"/>
      <c r="M96" s="320">
        <f t="shared" si="16"/>
        <v>0</v>
      </c>
      <c r="N96" s="310"/>
      <c r="O96" s="307"/>
      <c r="P96" s="320">
        <f t="shared" si="17"/>
        <v>0</v>
      </c>
      <c r="Q96" s="310"/>
      <c r="R96" s="307"/>
      <c r="S96" s="320">
        <f t="shared" si="18"/>
        <v>0</v>
      </c>
      <c r="T96" s="310"/>
      <c r="U96" s="307"/>
      <c r="V96" s="320">
        <f t="shared" si="19"/>
        <v>0</v>
      </c>
      <c r="W96" s="310"/>
      <c r="X96" s="307"/>
      <c r="Y96" s="320">
        <f t="shared" si="20"/>
        <v>0</v>
      </c>
      <c r="Z96" s="310"/>
      <c r="AA96" s="307"/>
      <c r="AB96" s="320">
        <f t="shared" si="21"/>
        <v>0</v>
      </c>
      <c r="AC96" s="310"/>
      <c r="AD96" s="307"/>
      <c r="AE96" s="320">
        <f t="shared" si="22"/>
        <v>0</v>
      </c>
      <c r="AF96" s="310"/>
      <c r="AG96" s="307"/>
      <c r="AH96" s="320">
        <f t="shared" si="23"/>
        <v>0</v>
      </c>
      <c r="AI96" s="310"/>
      <c r="AJ96" s="307"/>
      <c r="AK96" s="320">
        <f t="shared" si="24"/>
        <v>0</v>
      </c>
      <c r="AL96" s="310"/>
      <c r="AM96" s="307"/>
      <c r="AN96" s="320">
        <f t="shared" si="25"/>
        <v>0</v>
      </c>
      <c r="AP96" s="302">
        <f t="shared" si="28"/>
        <v>0</v>
      </c>
      <c r="AR96" s="304">
        <f t="shared" si="29"/>
        <v>0</v>
      </c>
    </row>
    <row r="97" spans="1:44" x14ac:dyDescent="0.25">
      <c r="A97" s="318">
        <f>'DAFTAR KODE PERSEDIAAN'!A100</f>
        <v>95</v>
      </c>
      <c r="B97" s="319" t="str">
        <f>'DAFTAR KODE PERSEDIAAN'!B100</f>
        <v>Nama Barang95</v>
      </c>
      <c r="C97" s="318" t="str">
        <f>'DAFTAR KODE PERSEDIAAN'!C100</f>
        <v>a95</v>
      </c>
      <c r="D97" s="321">
        <f>'INPUT SALDO AWAL'!D100</f>
        <v>0</v>
      </c>
      <c r="E97" s="310"/>
      <c r="F97" s="307"/>
      <c r="G97" s="320">
        <f t="shared" si="14"/>
        <v>0</v>
      </c>
      <c r="H97" s="310"/>
      <c r="I97" s="307"/>
      <c r="J97" s="320">
        <f t="shared" si="15"/>
        <v>0</v>
      </c>
      <c r="K97" s="310"/>
      <c r="L97" s="307"/>
      <c r="M97" s="320">
        <f t="shared" si="16"/>
        <v>0</v>
      </c>
      <c r="N97" s="310"/>
      <c r="O97" s="307"/>
      <c r="P97" s="320">
        <f t="shared" si="17"/>
        <v>0</v>
      </c>
      <c r="Q97" s="310"/>
      <c r="R97" s="307"/>
      <c r="S97" s="320">
        <f t="shared" si="18"/>
        <v>0</v>
      </c>
      <c r="T97" s="310"/>
      <c r="U97" s="307"/>
      <c r="V97" s="320">
        <f t="shared" si="19"/>
        <v>0</v>
      </c>
      <c r="W97" s="310"/>
      <c r="X97" s="307"/>
      <c r="Y97" s="320">
        <f t="shared" si="20"/>
        <v>0</v>
      </c>
      <c r="Z97" s="310"/>
      <c r="AA97" s="307"/>
      <c r="AB97" s="320">
        <f t="shared" si="21"/>
        <v>0</v>
      </c>
      <c r="AC97" s="310"/>
      <c r="AD97" s="307"/>
      <c r="AE97" s="320">
        <f t="shared" si="22"/>
        <v>0</v>
      </c>
      <c r="AF97" s="310"/>
      <c r="AG97" s="307"/>
      <c r="AH97" s="320">
        <f t="shared" si="23"/>
        <v>0</v>
      </c>
      <c r="AI97" s="310"/>
      <c r="AJ97" s="307"/>
      <c r="AK97" s="320">
        <f t="shared" si="24"/>
        <v>0</v>
      </c>
      <c r="AL97" s="310"/>
      <c r="AM97" s="307"/>
      <c r="AN97" s="320">
        <f t="shared" si="25"/>
        <v>0</v>
      </c>
      <c r="AP97" s="302">
        <f t="shared" si="28"/>
        <v>0</v>
      </c>
      <c r="AR97" s="304">
        <f t="shared" si="29"/>
        <v>0</v>
      </c>
    </row>
    <row r="98" spans="1:44" x14ac:dyDescent="0.25">
      <c r="A98" s="318">
        <f>'DAFTAR KODE PERSEDIAAN'!A101</f>
        <v>96</v>
      </c>
      <c r="B98" s="319" t="str">
        <f>'DAFTAR KODE PERSEDIAAN'!B101</f>
        <v>Nama Barang96</v>
      </c>
      <c r="C98" s="318" t="str">
        <f>'DAFTAR KODE PERSEDIAAN'!C101</f>
        <v>a96</v>
      </c>
      <c r="D98" s="321">
        <f>'INPUT SALDO AWAL'!D101</f>
        <v>0</v>
      </c>
      <c r="E98" s="310"/>
      <c r="F98" s="307"/>
      <c r="G98" s="320">
        <f t="shared" si="14"/>
        <v>0</v>
      </c>
      <c r="H98" s="310"/>
      <c r="I98" s="307"/>
      <c r="J98" s="320">
        <f t="shared" si="15"/>
        <v>0</v>
      </c>
      <c r="K98" s="310"/>
      <c r="L98" s="307"/>
      <c r="M98" s="320">
        <f t="shared" si="16"/>
        <v>0</v>
      </c>
      <c r="N98" s="310"/>
      <c r="O98" s="307"/>
      <c r="P98" s="320">
        <f t="shared" si="17"/>
        <v>0</v>
      </c>
      <c r="Q98" s="310"/>
      <c r="R98" s="307"/>
      <c r="S98" s="320">
        <f t="shared" si="18"/>
        <v>0</v>
      </c>
      <c r="T98" s="310"/>
      <c r="U98" s="307"/>
      <c r="V98" s="320">
        <f t="shared" si="19"/>
        <v>0</v>
      </c>
      <c r="W98" s="310"/>
      <c r="X98" s="307"/>
      <c r="Y98" s="320">
        <f t="shared" si="20"/>
        <v>0</v>
      </c>
      <c r="Z98" s="310"/>
      <c r="AA98" s="307"/>
      <c r="AB98" s="320">
        <f t="shared" si="21"/>
        <v>0</v>
      </c>
      <c r="AC98" s="310"/>
      <c r="AD98" s="307"/>
      <c r="AE98" s="320">
        <f t="shared" si="22"/>
        <v>0</v>
      </c>
      <c r="AF98" s="310"/>
      <c r="AG98" s="307"/>
      <c r="AH98" s="320">
        <f t="shared" si="23"/>
        <v>0</v>
      </c>
      <c r="AI98" s="310"/>
      <c r="AJ98" s="307"/>
      <c r="AK98" s="320">
        <f t="shared" si="24"/>
        <v>0</v>
      </c>
      <c r="AL98" s="310"/>
      <c r="AM98" s="307"/>
      <c r="AN98" s="320">
        <f t="shared" si="25"/>
        <v>0</v>
      </c>
      <c r="AP98" s="302">
        <f t="shared" si="28"/>
        <v>0</v>
      </c>
      <c r="AR98" s="304">
        <f t="shared" si="29"/>
        <v>0</v>
      </c>
    </row>
    <row r="99" spans="1:44" x14ac:dyDescent="0.25">
      <c r="A99" s="318">
        <f>'DAFTAR KODE PERSEDIAAN'!A102</f>
        <v>97</v>
      </c>
      <c r="B99" s="319" t="str">
        <f>'DAFTAR KODE PERSEDIAAN'!B102</f>
        <v>Nama Barang97</v>
      </c>
      <c r="C99" s="318" t="str">
        <f>'DAFTAR KODE PERSEDIAAN'!C102</f>
        <v>a97</v>
      </c>
      <c r="D99" s="321">
        <f>'INPUT SALDO AWAL'!D102</f>
        <v>0</v>
      </c>
      <c r="E99" s="310"/>
      <c r="F99" s="307"/>
      <c r="G99" s="320">
        <f t="shared" si="14"/>
        <v>0</v>
      </c>
      <c r="H99" s="310"/>
      <c r="I99" s="307"/>
      <c r="J99" s="320">
        <f t="shared" si="15"/>
        <v>0</v>
      </c>
      <c r="K99" s="310"/>
      <c r="L99" s="307"/>
      <c r="M99" s="320">
        <f t="shared" si="16"/>
        <v>0</v>
      </c>
      <c r="N99" s="310"/>
      <c r="O99" s="307"/>
      <c r="P99" s="320">
        <f t="shared" si="17"/>
        <v>0</v>
      </c>
      <c r="Q99" s="310"/>
      <c r="R99" s="307"/>
      <c r="S99" s="320">
        <f t="shared" si="18"/>
        <v>0</v>
      </c>
      <c r="T99" s="310"/>
      <c r="U99" s="307"/>
      <c r="V99" s="320">
        <f t="shared" si="19"/>
        <v>0</v>
      </c>
      <c r="W99" s="310"/>
      <c r="X99" s="307"/>
      <c r="Y99" s="320">
        <f t="shared" si="20"/>
        <v>0</v>
      </c>
      <c r="Z99" s="310"/>
      <c r="AA99" s="307"/>
      <c r="AB99" s="320">
        <f t="shared" si="21"/>
        <v>0</v>
      </c>
      <c r="AC99" s="310"/>
      <c r="AD99" s="307"/>
      <c r="AE99" s="320">
        <f t="shared" si="22"/>
        <v>0</v>
      </c>
      <c r="AF99" s="310"/>
      <c r="AG99" s="307"/>
      <c r="AH99" s="320">
        <f t="shared" si="23"/>
        <v>0</v>
      </c>
      <c r="AI99" s="310"/>
      <c r="AJ99" s="307"/>
      <c r="AK99" s="320">
        <f t="shared" si="24"/>
        <v>0</v>
      </c>
      <c r="AL99" s="310"/>
      <c r="AM99" s="307"/>
      <c r="AN99" s="320">
        <f t="shared" si="25"/>
        <v>0</v>
      </c>
      <c r="AP99" s="302">
        <f t="shared" si="28"/>
        <v>0</v>
      </c>
      <c r="AR99" s="304">
        <f t="shared" si="29"/>
        <v>0</v>
      </c>
    </row>
    <row r="100" spans="1:44" x14ac:dyDescent="0.25">
      <c r="A100" s="318">
        <f>'DAFTAR KODE PERSEDIAAN'!A103</f>
        <v>98</v>
      </c>
      <c r="B100" s="319" t="str">
        <f>'DAFTAR KODE PERSEDIAAN'!B103</f>
        <v>Nama Barang98</v>
      </c>
      <c r="C100" s="318" t="str">
        <f>'DAFTAR KODE PERSEDIAAN'!C103</f>
        <v>a98</v>
      </c>
      <c r="D100" s="321">
        <f>'INPUT SALDO AWAL'!D103</f>
        <v>0</v>
      </c>
      <c r="E100" s="310"/>
      <c r="F100" s="307"/>
      <c r="G100" s="320">
        <f t="shared" si="14"/>
        <v>0</v>
      </c>
      <c r="H100" s="310"/>
      <c r="I100" s="307"/>
      <c r="J100" s="320">
        <f t="shared" si="15"/>
        <v>0</v>
      </c>
      <c r="K100" s="310"/>
      <c r="L100" s="307"/>
      <c r="M100" s="320">
        <f t="shared" si="16"/>
        <v>0</v>
      </c>
      <c r="N100" s="310"/>
      <c r="O100" s="307"/>
      <c r="P100" s="320">
        <f t="shared" si="17"/>
        <v>0</v>
      </c>
      <c r="Q100" s="310"/>
      <c r="R100" s="307"/>
      <c r="S100" s="320">
        <f t="shared" si="18"/>
        <v>0</v>
      </c>
      <c r="T100" s="310"/>
      <c r="U100" s="307"/>
      <c r="V100" s="320">
        <f t="shared" si="19"/>
        <v>0</v>
      </c>
      <c r="W100" s="310"/>
      <c r="X100" s="307"/>
      <c r="Y100" s="320">
        <f t="shared" si="20"/>
        <v>0</v>
      </c>
      <c r="Z100" s="310"/>
      <c r="AA100" s="307"/>
      <c r="AB100" s="320">
        <f t="shared" si="21"/>
        <v>0</v>
      </c>
      <c r="AC100" s="310"/>
      <c r="AD100" s="307"/>
      <c r="AE100" s="320">
        <f t="shared" si="22"/>
        <v>0</v>
      </c>
      <c r="AF100" s="310"/>
      <c r="AG100" s="307"/>
      <c r="AH100" s="320">
        <f t="shared" si="23"/>
        <v>0</v>
      </c>
      <c r="AI100" s="310"/>
      <c r="AJ100" s="307"/>
      <c r="AK100" s="320">
        <f t="shared" si="24"/>
        <v>0</v>
      </c>
      <c r="AL100" s="310"/>
      <c r="AM100" s="307"/>
      <c r="AN100" s="320">
        <f t="shared" si="25"/>
        <v>0</v>
      </c>
      <c r="AP100" s="302">
        <f t="shared" si="28"/>
        <v>0</v>
      </c>
      <c r="AR100" s="304">
        <f t="shared" si="29"/>
        <v>0</v>
      </c>
    </row>
    <row r="101" spans="1:44" x14ac:dyDescent="0.25">
      <c r="A101" s="318">
        <f>'DAFTAR KODE PERSEDIAAN'!A104</f>
        <v>99</v>
      </c>
      <c r="B101" s="319" t="str">
        <f>'DAFTAR KODE PERSEDIAAN'!B104</f>
        <v>Nama Barang99</v>
      </c>
      <c r="C101" s="318" t="str">
        <f>'DAFTAR KODE PERSEDIAAN'!C104</f>
        <v>a99</v>
      </c>
      <c r="D101" s="321">
        <f>'INPUT SALDO AWAL'!D104</f>
        <v>0</v>
      </c>
      <c r="E101" s="310"/>
      <c r="F101" s="307"/>
      <c r="G101" s="320">
        <f t="shared" si="14"/>
        <v>0</v>
      </c>
      <c r="H101" s="310"/>
      <c r="I101" s="307"/>
      <c r="J101" s="320">
        <f t="shared" si="15"/>
        <v>0</v>
      </c>
      <c r="K101" s="310"/>
      <c r="L101" s="307"/>
      <c r="M101" s="320">
        <f t="shared" si="16"/>
        <v>0</v>
      </c>
      <c r="N101" s="310"/>
      <c r="O101" s="307"/>
      <c r="P101" s="320">
        <f t="shared" si="17"/>
        <v>0</v>
      </c>
      <c r="Q101" s="310"/>
      <c r="R101" s="307"/>
      <c r="S101" s="320">
        <f t="shared" si="18"/>
        <v>0</v>
      </c>
      <c r="T101" s="310"/>
      <c r="U101" s="307"/>
      <c r="V101" s="320">
        <f t="shared" si="19"/>
        <v>0</v>
      </c>
      <c r="W101" s="310"/>
      <c r="X101" s="307"/>
      <c r="Y101" s="320">
        <f t="shared" si="20"/>
        <v>0</v>
      </c>
      <c r="Z101" s="310"/>
      <c r="AA101" s="307"/>
      <c r="AB101" s="320">
        <f t="shared" si="21"/>
        <v>0</v>
      </c>
      <c r="AC101" s="310"/>
      <c r="AD101" s="307"/>
      <c r="AE101" s="320">
        <f t="shared" si="22"/>
        <v>0</v>
      </c>
      <c r="AF101" s="310"/>
      <c r="AG101" s="307"/>
      <c r="AH101" s="320">
        <f t="shared" si="23"/>
        <v>0</v>
      </c>
      <c r="AI101" s="310"/>
      <c r="AJ101" s="307"/>
      <c r="AK101" s="320">
        <f t="shared" si="24"/>
        <v>0</v>
      </c>
      <c r="AL101" s="310"/>
      <c r="AM101" s="307"/>
      <c r="AN101" s="320">
        <f t="shared" si="25"/>
        <v>0</v>
      </c>
      <c r="AP101" s="302">
        <f t="shared" si="28"/>
        <v>0</v>
      </c>
      <c r="AR101" s="304">
        <f t="shared" si="29"/>
        <v>0</v>
      </c>
    </row>
    <row r="102" spans="1:44" x14ac:dyDescent="0.25">
      <c r="A102" s="318">
        <f>'DAFTAR KODE PERSEDIAAN'!A105</f>
        <v>100</v>
      </c>
      <c r="B102" s="319" t="str">
        <f>'DAFTAR KODE PERSEDIAAN'!B105</f>
        <v>Nama Barang100</v>
      </c>
      <c r="C102" s="318" t="str">
        <f>'DAFTAR KODE PERSEDIAAN'!C105</f>
        <v>a100</v>
      </c>
      <c r="D102" s="321">
        <f>'INPUT SALDO AWAL'!D105</f>
        <v>0</v>
      </c>
      <c r="E102" s="310"/>
      <c r="F102" s="307"/>
      <c r="G102" s="320">
        <f t="shared" si="14"/>
        <v>0</v>
      </c>
      <c r="H102" s="310"/>
      <c r="I102" s="307"/>
      <c r="J102" s="320">
        <f t="shared" si="15"/>
        <v>0</v>
      </c>
      <c r="K102" s="310"/>
      <c r="L102" s="307"/>
      <c r="M102" s="320">
        <f t="shared" si="16"/>
        <v>0</v>
      </c>
      <c r="N102" s="310"/>
      <c r="O102" s="307"/>
      <c r="P102" s="320">
        <f t="shared" si="17"/>
        <v>0</v>
      </c>
      <c r="Q102" s="310"/>
      <c r="R102" s="307"/>
      <c r="S102" s="320">
        <f t="shared" si="18"/>
        <v>0</v>
      </c>
      <c r="T102" s="310"/>
      <c r="U102" s="307"/>
      <c r="V102" s="320">
        <f t="shared" si="19"/>
        <v>0</v>
      </c>
      <c r="W102" s="310"/>
      <c r="X102" s="307"/>
      <c r="Y102" s="320">
        <f t="shared" si="20"/>
        <v>0</v>
      </c>
      <c r="Z102" s="310"/>
      <c r="AA102" s="307"/>
      <c r="AB102" s="320">
        <f t="shared" si="21"/>
        <v>0</v>
      </c>
      <c r="AC102" s="310"/>
      <c r="AD102" s="307"/>
      <c r="AE102" s="320">
        <f t="shared" si="22"/>
        <v>0</v>
      </c>
      <c r="AF102" s="310"/>
      <c r="AG102" s="307"/>
      <c r="AH102" s="320">
        <f t="shared" si="23"/>
        <v>0</v>
      </c>
      <c r="AI102" s="310"/>
      <c r="AJ102" s="307"/>
      <c r="AK102" s="320">
        <f t="shared" si="24"/>
        <v>0</v>
      </c>
      <c r="AL102" s="310"/>
      <c r="AM102" s="307"/>
      <c r="AN102" s="320">
        <f t="shared" si="25"/>
        <v>0</v>
      </c>
      <c r="AP102" s="302">
        <f t="shared" si="28"/>
        <v>0</v>
      </c>
      <c r="AR102" s="304">
        <f t="shared" si="29"/>
        <v>0</v>
      </c>
    </row>
    <row r="103" spans="1:44" x14ac:dyDescent="0.25">
      <c r="A103" s="318">
        <f>'DAFTAR KODE PERSEDIAAN'!A106</f>
        <v>101</v>
      </c>
      <c r="B103" s="319" t="str">
        <f>'DAFTAR KODE PERSEDIAAN'!B106</f>
        <v>Nama Barang101</v>
      </c>
      <c r="C103" s="318" t="str">
        <f>'DAFTAR KODE PERSEDIAAN'!C106</f>
        <v>a101</v>
      </c>
      <c r="D103" s="321">
        <f>'INPUT SALDO AWAL'!D106</f>
        <v>0</v>
      </c>
      <c r="E103" s="310"/>
      <c r="F103" s="307"/>
      <c r="G103" s="320">
        <f t="shared" si="14"/>
        <v>0</v>
      </c>
      <c r="H103" s="310"/>
      <c r="I103" s="307"/>
      <c r="J103" s="320">
        <f t="shared" si="15"/>
        <v>0</v>
      </c>
      <c r="K103" s="310"/>
      <c r="L103" s="307"/>
      <c r="M103" s="320">
        <f t="shared" si="16"/>
        <v>0</v>
      </c>
      <c r="N103" s="310"/>
      <c r="O103" s="307"/>
      <c r="P103" s="320">
        <f t="shared" si="17"/>
        <v>0</v>
      </c>
      <c r="Q103" s="310"/>
      <c r="R103" s="307"/>
      <c r="S103" s="320">
        <f t="shared" si="18"/>
        <v>0</v>
      </c>
      <c r="T103" s="310"/>
      <c r="U103" s="307"/>
      <c r="V103" s="320">
        <f t="shared" si="19"/>
        <v>0</v>
      </c>
      <c r="W103" s="310"/>
      <c r="X103" s="307"/>
      <c r="Y103" s="320">
        <f t="shared" si="20"/>
        <v>0</v>
      </c>
      <c r="Z103" s="310"/>
      <c r="AA103" s="307"/>
      <c r="AB103" s="320">
        <f t="shared" si="21"/>
        <v>0</v>
      </c>
      <c r="AC103" s="310"/>
      <c r="AD103" s="307"/>
      <c r="AE103" s="320">
        <f t="shared" si="22"/>
        <v>0</v>
      </c>
      <c r="AF103" s="310"/>
      <c r="AG103" s="307"/>
      <c r="AH103" s="320">
        <f t="shared" si="23"/>
        <v>0</v>
      </c>
      <c r="AI103" s="310"/>
      <c r="AJ103" s="307"/>
      <c r="AK103" s="320">
        <f t="shared" si="24"/>
        <v>0</v>
      </c>
      <c r="AL103" s="310"/>
      <c r="AM103" s="307"/>
      <c r="AN103" s="320">
        <f t="shared" si="25"/>
        <v>0</v>
      </c>
      <c r="AP103" s="302">
        <f t="shared" si="28"/>
        <v>0</v>
      </c>
      <c r="AR103" s="304">
        <f t="shared" si="29"/>
        <v>0</v>
      </c>
    </row>
    <row r="104" spans="1:44" x14ac:dyDescent="0.25">
      <c r="A104" s="318">
        <f>'DAFTAR KODE PERSEDIAAN'!A107</f>
        <v>102</v>
      </c>
      <c r="B104" s="319" t="str">
        <f>'DAFTAR KODE PERSEDIAAN'!B107</f>
        <v>Nama Barang102</v>
      </c>
      <c r="C104" s="318" t="str">
        <f>'DAFTAR KODE PERSEDIAAN'!C107</f>
        <v>a102</v>
      </c>
      <c r="D104" s="321">
        <f>'INPUT SALDO AWAL'!D107</f>
        <v>0</v>
      </c>
      <c r="E104" s="310"/>
      <c r="F104" s="307"/>
      <c r="G104" s="320">
        <f t="shared" si="14"/>
        <v>0</v>
      </c>
      <c r="H104" s="310"/>
      <c r="I104" s="307"/>
      <c r="J104" s="320">
        <f t="shared" si="15"/>
        <v>0</v>
      </c>
      <c r="K104" s="310"/>
      <c r="L104" s="307"/>
      <c r="M104" s="320">
        <f t="shared" si="16"/>
        <v>0</v>
      </c>
      <c r="N104" s="310"/>
      <c r="O104" s="307"/>
      <c r="P104" s="320">
        <f t="shared" si="17"/>
        <v>0</v>
      </c>
      <c r="Q104" s="310"/>
      <c r="R104" s="307"/>
      <c r="S104" s="320">
        <f t="shared" si="18"/>
        <v>0</v>
      </c>
      <c r="T104" s="310"/>
      <c r="U104" s="307"/>
      <c r="V104" s="320">
        <f t="shared" si="19"/>
        <v>0</v>
      </c>
      <c r="W104" s="310"/>
      <c r="X104" s="307"/>
      <c r="Y104" s="320">
        <f t="shared" si="20"/>
        <v>0</v>
      </c>
      <c r="Z104" s="310"/>
      <c r="AA104" s="307"/>
      <c r="AB104" s="320">
        <f t="shared" si="21"/>
        <v>0</v>
      </c>
      <c r="AC104" s="310"/>
      <c r="AD104" s="307"/>
      <c r="AE104" s="320">
        <f t="shared" si="22"/>
        <v>0</v>
      </c>
      <c r="AF104" s="310"/>
      <c r="AG104" s="307"/>
      <c r="AH104" s="320">
        <f t="shared" si="23"/>
        <v>0</v>
      </c>
      <c r="AI104" s="310"/>
      <c r="AJ104" s="307"/>
      <c r="AK104" s="320">
        <f t="shared" si="24"/>
        <v>0</v>
      </c>
      <c r="AL104" s="310"/>
      <c r="AM104" s="307"/>
      <c r="AN104" s="320">
        <f t="shared" si="25"/>
        <v>0</v>
      </c>
      <c r="AP104" s="302">
        <f t="shared" si="28"/>
        <v>0</v>
      </c>
      <c r="AR104" s="304">
        <f t="shared" si="29"/>
        <v>0</v>
      </c>
    </row>
    <row r="105" spans="1:44" x14ac:dyDescent="0.25">
      <c r="A105" s="318">
        <f>'DAFTAR KODE PERSEDIAAN'!A108</f>
        <v>103</v>
      </c>
      <c r="B105" s="319" t="str">
        <f>'DAFTAR KODE PERSEDIAAN'!B108</f>
        <v>Nama Barang103</v>
      </c>
      <c r="C105" s="318" t="str">
        <f>'DAFTAR KODE PERSEDIAAN'!C108</f>
        <v>a103</v>
      </c>
      <c r="D105" s="321">
        <f>'INPUT SALDO AWAL'!D108</f>
        <v>0</v>
      </c>
      <c r="E105" s="310"/>
      <c r="F105" s="307"/>
      <c r="G105" s="320">
        <f t="shared" si="14"/>
        <v>0</v>
      </c>
      <c r="H105" s="310"/>
      <c r="I105" s="307"/>
      <c r="J105" s="320">
        <f t="shared" si="15"/>
        <v>0</v>
      </c>
      <c r="K105" s="310"/>
      <c r="L105" s="307"/>
      <c r="M105" s="320">
        <f t="shared" si="16"/>
        <v>0</v>
      </c>
      <c r="N105" s="310"/>
      <c r="O105" s="307"/>
      <c r="P105" s="320">
        <f t="shared" si="17"/>
        <v>0</v>
      </c>
      <c r="Q105" s="310"/>
      <c r="R105" s="307"/>
      <c r="S105" s="320">
        <f t="shared" si="18"/>
        <v>0</v>
      </c>
      <c r="T105" s="310"/>
      <c r="U105" s="307"/>
      <c r="V105" s="320">
        <f t="shared" si="19"/>
        <v>0</v>
      </c>
      <c r="W105" s="310"/>
      <c r="X105" s="307"/>
      <c r="Y105" s="320">
        <f t="shared" si="20"/>
        <v>0</v>
      </c>
      <c r="Z105" s="310"/>
      <c r="AA105" s="307"/>
      <c r="AB105" s="320">
        <f t="shared" si="21"/>
        <v>0</v>
      </c>
      <c r="AC105" s="310"/>
      <c r="AD105" s="307"/>
      <c r="AE105" s="320">
        <f t="shared" si="22"/>
        <v>0</v>
      </c>
      <c r="AF105" s="310"/>
      <c r="AG105" s="307"/>
      <c r="AH105" s="320">
        <f t="shared" si="23"/>
        <v>0</v>
      </c>
      <c r="AI105" s="310"/>
      <c r="AJ105" s="307"/>
      <c r="AK105" s="320">
        <f t="shared" si="24"/>
        <v>0</v>
      </c>
      <c r="AL105" s="310"/>
      <c r="AM105" s="307"/>
      <c r="AN105" s="320">
        <f t="shared" si="25"/>
        <v>0</v>
      </c>
      <c r="AP105" s="302">
        <f t="shared" si="28"/>
        <v>0</v>
      </c>
      <c r="AR105" s="304">
        <f t="shared" si="29"/>
        <v>0</v>
      </c>
    </row>
    <row r="106" spans="1:44" x14ac:dyDescent="0.25">
      <c r="A106" s="318">
        <f>'DAFTAR KODE PERSEDIAAN'!A109</f>
        <v>104</v>
      </c>
      <c r="B106" s="319" t="str">
        <f>'DAFTAR KODE PERSEDIAAN'!B109</f>
        <v>Nama Barang104</v>
      </c>
      <c r="C106" s="318" t="str">
        <f>'DAFTAR KODE PERSEDIAAN'!C109</f>
        <v>a104</v>
      </c>
      <c r="D106" s="321">
        <f>'INPUT SALDO AWAL'!D109</f>
        <v>0</v>
      </c>
      <c r="E106" s="310"/>
      <c r="F106" s="307"/>
      <c r="G106" s="320">
        <f t="shared" si="14"/>
        <v>0</v>
      </c>
      <c r="H106" s="310"/>
      <c r="I106" s="307"/>
      <c r="J106" s="320">
        <f t="shared" si="15"/>
        <v>0</v>
      </c>
      <c r="K106" s="310"/>
      <c r="L106" s="307"/>
      <c r="M106" s="320">
        <f t="shared" si="16"/>
        <v>0</v>
      </c>
      <c r="N106" s="310"/>
      <c r="O106" s="307"/>
      <c r="P106" s="320">
        <f t="shared" si="17"/>
        <v>0</v>
      </c>
      <c r="Q106" s="310"/>
      <c r="R106" s="307"/>
      <c r="S106" s="320">
        <f t="shared" si="18"/>
        <v>0</v>
      </c>
      <c r="T106" s="310"/>
      <c r="U106" s="307"/>
      <c r="V106" s="320">
        <f t="shared" si="19"/>
        <v>0</v>
      </c>
      <c r="W106" s="310"/>
      <c r="X106" s="307"/>
      <c r="Y106" s="320">
        <f t="shared" si="20"/>
        <v>0</v>
      </c>
      <c r="Z106" s="310"/>
      <c r="AA106" s="307"/>
      <c r="AB106" s="320">
        <f t="shared" si="21"/>
        <v>0</v>
      </c>
      <c r="AC106" s="310"/>
      <c r="AD106" s="307"/>
      <c r="AE106" s="320">
        <f t="shared" si="22"/>
        <v>0</v>
      </c>
      <c r="AF106" s="310"/>
      <c r="AG106" s="307"/>
      <c r="AH106" s="320">
        <f t="shared" si="23"/>
        <v>0</v>
      </c>
      <c r="AI106" s="310"/>
      <c r="AJ106" s="307"/>
      <c r="AK106" s="320">
        <f t="shared" si="24"/>
        <v>0</v>
      </c>
      <c r="AL106" s="310"/>
      <c r="AM106" s="307"/>
      <c r="AN106" s="320">
        <f t="shared" si="25"/>
        <v>0</v>
      </c>
      <c r="AP106" s="302">
        <f t="shared" si="28"/>
        <v>0</v>
      </c>
      <c r="AR106" s="304">
        <f t="shared" si="29"/>
        <v>0</v>
      </c>
    </row>
    <row r="107" spans="1:44" x14ac:dyDescent="0.25">
      <c r="A107" s="318">
        <f>'DAFTAR KODE PERSEDIAAN'!A110</f>
        <v>105</v>
      </c>
      <c r="B107" s="319" t="str">
        <f>'DAFTAR KODE PERSEDIAAN'!B110</f>
        <v>Nama Barang105</v>
      </c>
      <c r="C107" s="318" t="str">
        <f>'DAFTAR KODE PERSEDIAAN'!C110</f>
        <v>a105</v>
      </c>
      <c r="D107" s="321">
        <f>'INPUT SALDO AWAL'!D110</f>
        <v>0</v>
      </c>
      <c r="E107" s="310"/>
      <c r="F107" s="307"/>
      <c r="G107" s="320">
        <f t="shared" si="14"/>
        <v>0</v>
      </c>
      <c r="H107" s="310"/>
      <c r="I107" s="307"/>
      <c r="J107" s="320">
        <f t="shared" si="15"/>
        <v>0</v>
      </c>
      <c r="K107" s="310"/>
      <c r="L107" s="307"/>
      <c r="M107" s="320">
        <f t="shared" si="16"/>
        <v>0</v>
      </c>
      <c r="N107" s="310"/>
      <c r="O107" s="307"/>
      <c r="P107" s="320">
        <f t="shared" si="17"/>
        <v>0</v>
      </c>
      <c r="Q107" s="310"/>
      <c r="R107" s="307"/>
      <c r="S107" s="320">
        <f t="shared" si="18"/>
        <v>0</v>
      </c>
      <c r="T107" s="310"/>
      <c r="U107" s="307"/>
      <c r="V107" s="320">
        <f t="shared" si="19"/>
        <v>0</v>
      </c>
      <c r="W107" s="310"/>
      <c r="X107" s="307"/>
      <c r="Y107" s="320">
        <f t="shared" si="20"/>
        <v>0</v>
      </c>
      <c r="Z107" s="310"/>
      <c r="AA107" s="307"/>
      <c r="AB107" s="320">
        <f t="shared" si="21"/>
        <v>0</v>
      </c>
      <c r="AC107" s="310"/>
      <c r="AD107" s="307"/>
      <c r="AE107" s="320">
        <f t="shared" si="22"/>
        <v>0</v>
      </c>
      <c r="AF107" s="310"/>
      <c r="AG107" s="307"/>
      <c r="AH107" s="320">
        <f t="shared" si="23"/>
        <v>0</v>
      </c>
      <c r="AI107" s="310"/>
      <c r="AJ107" s="307"/>
      <c r="AK107" s="320">
        <f t="shared" si="24"/>
        <v>0</v>
      </c>
      <c r="AL107" s="310"/>
      <c r="AM107" s="307"/>
      <c r="AN107" s="320">
        <f t="shared" si="25"/>
        <v>0</v>
      </c>
      <c r="AP107" s="302">
        <f t="shared" si="28"/>
        <v>0</v>
      </c>
      <c r="AR107" s="304">
        <f t="shared" si="29"/>
        <v>0</v>
      </c>
    </row>
    <row r="108" spans="1:44" x14ac:dyDescent="0.25">
      <c r="A108" s="318">
        <f>'DAFTAR KODE PERSEDIAAN'!A111</f>
        <v>106</v>
      </c>
      <c r="B108" s="319" t="str">
        <f>'DAFTAR KODE PERSEDIAAN'!B111</f>
        <v>Nama Barang106</v>
      </c>
      <c r="C108" s="318" t="str">
        <f>'DAFTAR KODE PERSEDIAAN'!C111</f>
        <v>a106</v>
      </c>
      <c r="D108" s="321">
        <f>'INPUT SALDO AWAL'!D111</f>
        <v>0</v>
      </c>
      <c r="E108" s="310"/>
      <c r="F108" s="307"/>
      <c r="G108" s="320">
        <f t="shared" si="14"/>
        <v>0</v>
      </c>
      <c r="H108" s="310"/>
      <c r="I108" s="307"/>
      <c r="J108" s="320">
        <f t="shared" si="15"/>
        <v>0</v>
      </c>
      <c r="K108" s="310"/>
      <c r="L108" s="307"/>
      <c r="M108" s="320">
        <f t="shared" si="16"/>
        <v>0</v>
      </c>
      <c r="N108" s="310"/>
      <c r="O108" s="307"/>
      <c r="P108" s="320">
        <f t="shared" si="17"/>
        <v>0</v>
      </c>
      <c r="Q108" s="310"/>
      <c r="R108" s="307"/>
      <c r="S108" s="320">
        <f t="shared" si="18"/>
        <v>0</v>
      </c>
      <c r="T108" s="310"/>
      <c r="U108" s="307"/>
      <c r="V108" s="320">
        <f t="shared" si="19"/>
        <v>0</v>
      </c>
      <c r="W108" s="310"/>
      <c r="X108" s="307"/>
      <c r="Y108" s="320">
        <f t="shared" si="20"/>
        <v>0</v>
      </c>
      <c r="Z108" s="310"/>
      <c r="AA108" s="307"/>
      <c r="AB108" s="320">
        <f t="shared" si="21"/>
        <v>0</v>
      </c>
      <c r="AC108" s="310"/>
      <c r="AD108" s="307"/>
      <c r="AE108" s="320">
        <f t="shared" si="22"/>
        <v>0</v>
      </c>
      <c r="AF108" s="310"/>
      <c r="AG108" s="307"/>
      <c r="AH108" s="320">
        <f t="shared" si="23"/>
        <v>0</v>
      </c>
      <c r="AI108" s="310"/>
      <c r="AJ108" s="307"/>
      <c r="AK108" s="320">
        <f t="shared" si="24"/>
        <v>0</v>
      </c>
      <c r="AL108" s="310"/>
      <c r="AM108" s="307"/>
      <c r="AN108" s="320">
        <f t="shared" si="25"/>
        <v>0</v>
      </c>
      <c r="AP108" s="302">
        <f t="shared" si="28"/>
        <v>0</v>
      </c>
      <c r="AR108" s="304">
        <f t="shared" si="29"/>
        <v>0</v>
      </c>
    </row>
    <row r="109" spans="1:44" x14ac:dyDescent="0.25">
      <c r="A109" s="318">
        <f>'DAFTAR KODE PERSEDIAAN'!A112</f>
        <v>107</v>
      </c>
      <c r="B109" s="319" t="str">
        <f>'DAFTAR KODE PERSEDIAAN'!B112</f>
        <v>Nama Barang107</v>
      </c>
      <c r="C109" s="318" t="str">
        <f>'DAFTAR KODE PERSEDIAAN'!C112</f>
        <v>a107</v>
      </c>
      <c r="D109" s="321">
        <f>'INPUT SALDO AWAL'!D112</f>
        <v>0</v>
      </c>
      <c r="E109" s="310"/>
      <c r="F109" s="307"/>
      <c r="G109" s="320">
        <f t="shared" si="14"/>
        <v>0</v>
      </c>
      <c r="H109" s="310"/>
      <c r="I109" s="307"/>
      <c r="J109" s="320">
        <f t="shared" si="15"/>
        <v>0</v>
      </c>
      <c r="K109" s="310"/>
      <c r="L109" s="307"/>
      <c r="M109" s="320">
        <f t="shared" si="16"/>
        <v>0</v>
      </c>
      <c r="N109" s="310"/>
      <c r="O109" s="307"/>
      <c r="P109" s="320">
        <f t="shared" si="17"/>
        <v>0</v>
      </c>
      <c r="Q109" s="310"/>
      <c r="R109" s="307"/>
      <c r="S109" s="320">
        <f t="shared" si="18"/>
        <v>0</v>
      </c>
      <c r="T109" s="310"/>
      <c r="U109" s="307"/>
      <c r="V109" s="320">
        <f t="shared" si="19"/>
        <v>0</v>
      </c>
      <c r="W109" s="310"/>
      <c r="X109" s="307"/>
      <c r="Y109" s="320">
        <f t="shared" si="20"/>
        <v>0</v>
      </c>
      <c r="Z109" s="310"/>
      <c r="AA109" s="307"/>
      <c r="AB109" s="320">
        <f t="shared" si="21"/>
        <v>0</v>
      </c>
      <c r="AC109" s="310"/>
      <c r="AD109" s="307"/>
      <c r="AE109" s="320">
        <f t="shared" si="22"/>
        <v>0</v>
      </c>
      <c r="AF109" s="310"/>
      <c r="AG109" s="307"/>
      <c r="AH109" s="320">
        <f t="shared" si="23"/>
        <v>0</v>
      </c>
      <c r="AI109" s="310"/>
      <c r="AJ109" s="307"/>
      <c r="AK109" s="320">
        <f t="shared" si="24"/>
        <v>0</v>
      </c>
      <c r="AL109" s="310"/>
      <c r="AM109" s="307"/>
      <c r="AN109" s="320">
        <f t="shared" si="25"/>
        <v>0</v>
      </c>
      <c r="AP109" s="302">
        <f t="shared" si="28"/>
        <v>0</v>
      </c>
      <c r="AR109" s="304">
        <f t="shared" si="29"/>
        <v>0</v>
      </c>
    </row>
    <row r="110" spans="1:44" x14ac:dyDescent="0.25">
      <c r="A110" s="318">
        <f>'DAFTAR KODE PERSEDIAAN'!A113</f>
        <v>108</v>
      </c>
      <c r="B110" s="319" t="str">
        <f>'DAFTAR KODE PERSEDIAAN'!B113</f>
        <v>Nama Barang108</v>
      </c>
      <c r="C110" s="318" t="str">
        <f>'DAFTAR KODE PERSEDIAAN'!C113</f>
        <v>a108</v>
      </c>
      <c r="D110" s="321">
        <f>'INPUT SALDO AWAL'!D113</f>
        <v>0</v>
      </c>
      <c r="E110" s="310"/>
      <c r="F110" s="307"/>
      <c r="G110" s="320">
        <f t="shared" si="14"/>
        <v>0</v>
      </c>
      <c r="H110" s="310"/>
      <c r="I110" s="307"/>
      <c r="J110" s="320">
        <f t="shared" si="15"/>
        <v>0</v>
      </c>
      <c r="K110" s="310"/>
      <c r="L110" s="307"/>
      <c r="M110" s="320">
        <f t="shared" si="16"/>
        <v>0</v>
      </c>
      <c r="N110" s="310"/>
      <c r="O110" s="307"/>
      <c r="P110" s="320">
        <f t="shared" si="17"/>
        <v>0</v>
      </c>
      <c r="Q110" s="310"/>
      <c r="R110" s="307"/>
      <c r="S110" s="320">
        <f t="shared" si="18"/>
        <v>0</v>
      </c>
      <c r="T110" s="310"/>
      <c r="U110" s="307"/>
      <c r="V110" s="320">
        <f t="shared" si="19"/>
        <v>0</v>
      </c>
      <c r="W110" s="310"/>
      <c r="X110" s="307"/>
      <c r="Y110" s="320">
        <f t="shared" si="20"/>
        <v>0</v>
      </c>
      <c r="Z110" s="310"/>
      <c r="AA110" s="307"/>
      <c r="AB110" s="320">
        <f t="shared" si="21"/>
        <v>0</v>
      </c>
      <c r="AC110" s="310"/>
      <c r="AD110" s="307"/>
      <c r="AE110" s="320">
        <f t="shared" si="22"/>
        <v>0</v>
      </c>
      <c r="AF110" s="310"/>
      <c r="AG110" s="307"/>
      <c r="AH110" s="320">
        <f t="shared" si="23"/>
        <v>0</v>
      </c>
      <c r="AI110" s="310"/>
      <c r="AJ110" s="307"/>
      <c r="AK110" s="320">
        <f t="shared" si="24"/>
        <v>0</v>
      </c>
      <c r="AL110" s="310"/>
      <c r="AM110" s="307"/>
      <c r="AN110" s="320">
        <f t="shared" si="25"/>
        <v>0</v>
      </c>
      <c r="AP110" s="302">
        <f t="shared" si="28"/>
        <v>0</v>
      </c>
      <c r="AR110" s="304">
        <f t="shared" si="29"/>
        <v>0</v>
      </c>
    </row>
    <row r="111" spans="1:44" x14ac:dyDescent="0.25">
      <c r="A111" s="318">
        <f>'DAFTAR KODE PERSEDIAAN'!A114</f>
        <v>109</v>
      </c>
      <c r="B111" s="319" t="str">
        <f>'DAFTAR KODE PERSEDIAAN'!B114</f>
        <v>Nama Barang109</v>
      </c>
      <c r="C111" s="318" t="str">
        <f>'DAFTAR KODE PERSEDIAAN'!C114</f>
        <v>a109</v>
      </c>
      <c r="D111" s="321">
        <f>'INPUT SALDO AWAL'!D114</f>
        <v>0</v>
      </c>
      <c r="E111" s="310"/>
      <c r="F111" s="307"/>
      <c r="G111" s="320">
        <f t="shared" si="14"/>
        <v>0</v>
      </c>
      <c r="H111" s="310"/>
      <c r="I111" s="307"/>
      <c r="J111" s="320">
        <f t="shared" si="15"/>
        <v>0</v>
      </c>
      <c r="K111" s="310"/>
      <c r="L111" s="307"/>
      <c r="M111" s="320">
        <f t="shared" si="16"/>
        <v>0</v>
      </c>
      <c r="N111" s="310"/>
      <c r="O111" s="307"/>
      <c r="P111" s="320">
        <f t="shared" si="17"/>
        <v>0</v>
      </c>
      <c r="Q111" s="310"/>
      <c r="R111" s="307"/>
      <c r="S111" s="320">
        <f t="shared" si="18"/>
        <v>0</v>
      </c>
      <c r="T111" s="310"/>
      <c r="U111" s="307"/>
      <c r="V111" s="320">
        <f t="shared" si="19"/>
        <v>0</v>
      </c>
      <c r="W111" s="310"/>
      <c r="X111" s="307"/>
      <c r="Y111" s="320">
        <f t="shared" si="20"/>
        <v>0</v>
      </c>
      <c r="Z111" s="310"/>
      <c r="AA111" s="307"/>
      <c r="AB111" s="320">
        <f t="shared" si="21"/>
        <v>0</v>
      </c>
      <c r="AC111" s="310"/>
      <c r="AD111" s="307"/>
      <c r="AE111" s="320">
        <f t="shared" si="22"/>
        <v>0</v>
      </c>
      <c r="AF111" s="310"/>
      <c r="AG111" s="307"/>
      <c r="AH111" s="320">
        <f t="shared" si="23"/>
        <v>0</v>
      </c>
      <c r="AI111" s="310"/>
      <c r="AJ111" s="307"/>
      <c r="AK111" s="320">
        <f t="shared" si="24"/>
        <v>0</v>
      </c>
      <c r="AL111" s="310"/>
      <c r="AM111" s="307"/>
      <c r="AN111" s="320">
        <f t="shared" si="25"/>
        <v>0</v>
      </c>
      <c r="AP111" s="302">
        <f t="shared" si="28"/>
        <v>0</v>
      </c>
      <c r="AR111" s="304">
        <f t="shared" si="29"/>
        <v>0</v>
      </c>
    </row>
    <row r="112" spans="1:44" x14ac:dyDescent="0.25">
      <c r="A112" s="318">
        <f>'DAFTAR KODE PERSEDIAAN'!A115</f>
        <v>110</v>
      </c>
      <c r="B112" s="319" t="str">
        <f>'DAFTAR KODE PERSEDIAAN'!B115</f>
        <v>Nama Barang110</v>
      </c>
      <c r="C112" s="318" t="str">
        <f>'DAFTAR KODE PERSEDIAAN'!C115</f>
        <v>a110</v>
      </c>
      <c r="D112" s="321">
        <f>'INPUT SALDO AWAL'!D115</f>
        <v>0</v>
      </c>
      <c r="E112" s="310"/>
      <c r="F112" s="307"/>
      <c r="G112" s="320">
        <f t="shared" si="14"/>
        <v>0</v>
      </c>
      <c r="H112" s="310"/>
      <c r="I112" s="307"/>
      <c r="J112" s="320">
        <f t="shared" si="15"/>
        <v>0</v>
      </c>
      <c r="K112" s="310"/>
      <c r="L112" s="307"/>
      <c r="M112" s="320">
        <f t="shared" si="16"/>
        <v>0</v>
      </c>
      <c r="N112" s="310"/>
      <c r="O112" s="307"/>
      <c r="P112" s="320">
        <f t="shared" si="17"/>
        <v>0</v>
      </c>
      <c r="Q112" s="310"/>
      <c r="R112" s="307"/>
      <c r="S112" s="320">
        <f t="shared" si="18"/>
        <v>0</v>
      </c>
      <c r="T112" s="310"/>
      <c r="U112" s="307"/>
      <c r="V112" s="320">
        <f t="shared" si="19"/>
        <v>0</v>
      </c>
      <c r="W112" s="310"/>
      <c r="X112" s="307"/>
      <c r="Y112" s="320">
        <f t="shared" si="20"/>
        <v>0</v>
      </c>
      <c r="Z112" s="310"/>
      <c r="AA112" s="307"/>
      <c r="AB112" s="320">
        <f t="shared" si="21"/>
        <v>0</v>
      </c>
      <c r="AC112" s="310"/>
      <c r="AD112" s="307"/>
      <c r="AE112" s="320">
        <f t="shared" si="22"/>
        <v>0</v>
      </c>
      <c r="AF112" s="310"/>
      <c r="AG112" s="307"/>
      <c r="AH112" s="320">
        <f t="shared" si="23"/>
        <v>0</v>
      </c>
      <c r="AI112" s="310"/>
      <c r="AJ112" s="307"/>
      <c r="AK112" s="320">
        <f t="shared" si="24"/>
        <v>0</v>
      </c>
      <c r="AL112" s="310"/>
      <c r="AM112" s="307"/>
      <c r="AN112" s="320">
        <f t="shared" si="25"/>
        <v>0</v>
      </c>
      <c r="AP112" s="302">
        <f t="shared" si="28"/>
        <v>0</v>
      </c>
      <c r="AR112" s="304">
        <f t="shared" si="29"/>
        <v>0</v>
      </c>
    </row>
    <row r="113" spans="1:44" x14ac:dyDescent="0.25">
      <c r="A113" s="318">
        <f>'DAFTAR KODE PERSEDIAAN'!A116</f>
        <v>111</v>
      </c>
      <c r="B113" s="319" t="str">
        <f>'DAFTAR KODE PERSEDIAAN'!B116</f>
        <v>Nama Barang111</v>
      </c>
      <c r="C113" s="318" t="str">
        <f>'DAFTAR KODE PERSEDIAAN'!C116</f>
        <v>a111</v>
      </c>
      <c r="D113" s="321">
        <f>'INPUT SALDO AWAL'!D116</f>
        <v>0</v>
      </c>
      <c r="E113" s="310"/>
      <c r="F113" s="307"/>
      <c r="G113" s="320">
        <f t="shared" si="14"/>
        <v>0</v>
      </c>
      <c r="H113" s="310"/>
      <c r="I113" s="307"/>
      <c r="J113" s="320">
        <f t="shared" si="15"/>
        <v>0</v>
      </c>
      <c r="K113" s="310"/>
      <c r="L113" s="307"/>
      <c r="M113" s="320">
        <f t="shared" si="16"/>
        <v>0</v>
      </c>
      <c r="N113" s="310"/>
      <c r="O113" s="307"/>
      <c r="P113" s="320">
        <f t="shared" si="17"/>
        <v>0</v>
      </c>
      <c r="Q113" s="310"/>
      <c r="R113" s="307"/>
      <c r="S113" s="320">
        <f t="shared" si="18"/>
        <v>0</v>
      </c>
      <c r="T113" s="310"/>
      <c r="U113" s="307"/>
      <c r="V113" s="320">
        <f t="shared" si="19"/>
        <v>0</v>
      </c>
      <c r="W113" s="310"/>
      <c r="X113" s="307"/>
      <c r="Y113" s="320">
        <f t="shared" si="20"/>
        <v>0</v>
      </c>
      <c r="Z113" s="310"/>
      <c r="AA113" s="307"/>
      <c r="AB113" s="320">
        <f t="shared" si="21"/>
        <v>0</v>
      </c>
      <c r="AC113" s="310"/>
      <c r="AD113" s="307"/>
      <c r="AE113" s="320">
        <f t="shared" si="22"/>
        <v>0</v>
      </c>
      <c r="AF113" s="310"/>
      <c r="AG113" s="307"/>
      <c r="AH113" s="320">
        <f t="shared" si="23"/>
        <v>0</v>
      </c>
      <c r="AI113" s="310"/>
      <c r="AJ113" s="307"/>
      <c r="AK113" s="320">
        <f t="shared" si="24"/>
        <v>0</v>
      </c>
      <c r="AL113" s="310"/>
      <c r="AM113" s="307"/>
      <c r="AN113" s="320">
        <f t="shared" si="25"/>
        <v>0</v>
      </c>
      <c r="AP113" s="302">
        <f t="shared" si="28"/>
        <v>0</v>
      </c>
      <c r="AR113" s="304">
        <f t="shared" si="29"/>
        <v>0</v>
      </c>
    </row>
    <row r="114" spans="1:44" x14ac:dyDescent="0.25">
      <c r="A114" s="318">
        <f>'DAFTAR KODE PERSEDIAAN'!A117</f>
        <v>112</v>
      </c>
      <c r="B114" s="319" t="str">
        <f>'DAFTAR KODE PERSEDIAAN'!B117</f>
        <v>Nama Barang112</v>
      </c>
      <c r="C114" s="318" t="str">
        <f>'DAFTAR KODE PERSEDIAAN'!C117</f>
        <v>a112</v>
      </c>
      <c r="D114" s="321">
        <f>'INPUT SALDO AWAL'!D117</f>
        <v>0</v>
      </c>
      <c r="E114" s="310"/>
      <c r="F114" s="307"/>
      <c r="G114" s="320">
        <f t="shared" si="14"/>
        <v>0</v>
      </c>
      <c r="H114" s="310"/>
      <c r="I114" s="307"/>
      <c r="J114" s="320">
        <f t="shared" si="15"/>
        <v>0</v>
      </c>
      <c r="K114" s="310"/>
      <c r="L114" s="307"/>
      <c r="M114" s="320">
        <f t="shared" si="16"/>
        <v>0</v>
      </c>
      <c r="N114" s="310"/>
      <c r="O114" s="307"/>
      <c r="P114" s="320">
        <f t="shared" si="17"/>
        <v>0</v>
      </c>
      <c r="Q114" s="310"/>
      <c r="R114" s="307"/>
      <c r="S114" s="320">
        <f t="shared" si="18"/>
        <v>0</v>
      </c>
      <c r="T114" s="310"/>
      <c r="U114" s="307"/>
      <c r="V114" s="320">
        <f t="shared" si="19"/>
        <v>0</v>
      </c>
      <c r="W114" s="310"/>
      <c r="X114" s="307"/>
      <c r="Y114" s="320">
        <f t="shared" si="20"/>
        <v>0</v>
      </c>
      <c r="Z114" s="310"/>
      <c r="AA114" s="307"/>
      <c r="AB114" s="320">
        <f t="shared" si="21"/>
        <v>0</v>
      </c>
      <c r="AC114" s="310"/>
      <c r="AD114" s="307"/>
      <c r="AE114" s="320">
        <f t="shared" si="22"/>
        <v>0</v>
      </c>
      <c r="AF114" s="310"/>
      <c r="AG114" s="307"/>
      <c r="AH114" s="320">
        <f t="shared" si="23"/>
        <v>0</v>
      </c>
      <c r="AI114" s="310"/>
      <c r="AJ114" s="307"/>
      <c r="AK114" s="320">
        <f t="shared" si="24"/>
        <v>0</v>
      </c>
      <c r="AL114" s="310"/>
      <c r="AM114" s="307"/>
      <c r="AN114" s="320">
        <f t="shared" si="25"/>
        <v>0</v>
      </c>
      <c r="AP114" s="302">
        <f t="shared" si="28"/>
        <v>0</v>
      </c>
      <c r="AR114" s="304">
        <f t="shared" si="29"/>
        <v>0</v>
      </c>
    </row>
    <row r="115" spans="1:44" x14ac:dyDescent="0.25">
      <c r="A115" s="318">
        <f>'DAFTAR KODE PERSEDIAAN'!A118</f>
        <v>113</v>
      </c>
      <c r="B115" s="319" t="str">
        <f>'DAFTAR KODE PERSEDIAAN'!B118</f>
        <v>Nama Barang113</v>
      </c>
      <c r="C115" s="318" t="str">
        <f>'DAFTAR KODE PERSEDIAAN'!C118</f>
        <v>a113</v>
      </c>
      <c r="D115" s="321">
        <f>'INPUT SALDO AWAL'!D118</f>
        <v>0</v>
      </c>
      <c r="E115" s="310"/>
      <c r="F115" s="307"/>
      <c r="G115" s="320">
        <f t="shared" si="14"/>
        <v>0</v>
      </c>
      <c r="H115" s="310"/>
      <c r="I115" s="307"/>
      <c r="J115" s="320">
        <f t="shared" si="15"/>
        <v>0</v>
      </c>
      <c r="K115" s="310"/>
      <c r="L115" s="307"/>
      <c r="M115" s="320">
        <f t="shared" si="16"/>
        <v>0</v>
      </c>
      <c r="N115" s="310"/>
      <c r="O115" s="307"/>
      <c r="P115" s="320">
        <f t="shared" si="17"/>
        <v>0</v>
      </c>
      <c r="Q115" s="310"/>
      <c r="R115" s="307"/>
      <c r="S115" s="320">
        <f t="shared" si="18"/>
        <v>0</v>
      </c>
      <c r="T115" s="310"/>
      <c r="U115" s="307"/>
      <c r="V115" s="320">
        <f t="shared" si="19"/>
        <v>0</v>
      </c>
      <c r="W115" s="310"/>
      <c r="X115" s="307"/>
      <c r="Y115" s="320">
        <f t="shared" si="20"/>
        <v>0</v>
      </c>
      <c r="Z115" s="310"/>
      <c r="AA115" s="307"/>
      <c r="AB115" s="320">
        <f t="shared" si="21"/>
        <v>0</v>
      </c>
      <c r="AC115" s="310"/>
      <c r="AD115" s="307"/>
      <c r="AE115" s="320">
        <f t="shared" si="22"/>
        <v>0</v>
      </c>
      <c r="AF115" s="310"/>
      <c r="AG115" s="307"/>
      <c r="AH115" s="320">
        <f t="shared" si="23"/>
        <v>0</v>
      </c>
      <c r="AI115" s="310"/>
      <c r="AJ115" s="307"/>
      <c r="AK115" s="320">
        <f t="shared" si="24"/>
        <v>0</v>
      </c>
      <c r="AL115" s="310"/>
      <c r="AM115" s="307"/>
      <c r="AN115" s="320">
        <f t="shared" si="25"/>
        <v>0</v>
      </c>
      <c r="AP115" s="302">
        <f t="shared" si="28"/>
        <v>0</v>
      </c>
      <c r="AR115" s="304">
        <f t="shared" si="29"/>
        <v>0</v>
      </c>
    </row>
    <row r="116" spans="1:44" x14ac:dyDescent="0.25">
      <c r="A116" s="318">
        <f>'DAFTAR KODE PERSEDIAAN'!A119</f>
        <v>114</v>
      </c>
      <c r="B116" s="319" t="str">
        <f>'DAFTAR KODE PERSEDIAAN'!B119</f>
        <v>Nama Barang114</v>
      </c>
      <c r="C116" s="318" t="str">
        <f>'DAFTAR KODE PERSEDIAAN'!C119</f>
        <v>a114</v>
      </c>
      <c r="D116" s="321">
        <f>'INPUT SALDO AWAL'!D119</f>
        <v>0</v>
      </c>
      <c r="E116" s="310"/>
      <c r="F116" s="307"/>
      <c r="G116" s="320">
        <f t="shared" si="14"/>
        <v>0</v>
      </c>
      <c r="H116" s="310"/>
      <c r="I116" s="307"/>
      <c r="J116" s="320">
        <f t="shared" si="15"/>
        <v>0</v>
      </c>
      <c r="K116" s="310"/>
      <c r="L116" s="307"/>
      <c r="M116" s="320">
        <f t="shared" si="16"/>
        <v>0</v>
      </c>
      <c r="N116" s="310"/>
      <c r="O116" s="307"/>
      <c r="P116" s="320">
        <f t="shared" si="17"/>
        <v>0</v>
      </c>
      <c r="Q116" s="310"/>
      <c r="R116" s="307"/>
      <c r="S116" s="320">
        <f t="shared" si="18"/>
        <v>0</v>
      </c>
      <c r="T116" s="310"/>
      <c r="U116" s="307"/>
      <c r="V116" s="320">
        <f t="shared" si="19"/>
        <v>0</v>
      </c>
      <c r="W116" s="310"/>
      <c r="X116" s="307"/>
      <c r="Y116" s="320">
        <f t="shared" si="20"/>
        <v>0</v>
      </c>
      <c r="Z116" s="310"/>
      <c r="AA116" s="307"/>
      <c r="AB116" s="320">
        <f t="shared" si="21"/>
        <v>0</v>
      </c>
      <c r="AC116" s="310"/>
      <c r="AD116" s="307"/>
      <c r="AE116" s="320">
        <f t="shared" si="22"/>
        <v>0</v>
      </c>
      <c r="AF116" s="310"/>
      <c r="AG116" s="307"/>
      <c r="AH116" s="320">
        <f t="shared" si="23"/>
        <v>0</v>
      </c>
      <c r="AI116" s="310"/>
      <c r="AJ116" s="307"/>
      <c r="AK116" s="320">
        <f t="shared" si="24"/>
        <v>0</v>
      </c>
      <c r="AL116" s="310"/>
      <c r="AM116" s="307"/>
      <c r="AN116" s="320">
        <f t="shared" si="25"/>
        <v>0</v>
      </c>
      <c r="AP116" s="302">
        <f t="shared" si="28"/>
        <v>0</v>
      </c>
      <c r="AR116" s="304">
        <f t="shared" si="29"/>
        <v>0</v>
      </c>
    </row>
    <row r="117" spans="1:44" x14ac:dyDescent="0.25">
      <c r="A117" s="318">
        <f>'DAFTAR KODE PERSEDIAAN'!A120</f>
        <v>115</v>
      </c>
      <c r="B117" s="319" t="str">
        <f>'DAFTAR KODE PERSEDIAAN'!B120</f>
        <v>Nama Barang115</v>
      </c>
      <c r="C117" s="318" t="str">
        <f>'DAFTAR KODE PERSEDIAAN'!C120</f>
        <v>a115</v>
      </c>
      <c r="D117" s="321">
        <f>'INPUT SALDO AWAL'!D120</f>
        <v>0</v>
      </c>
      <c r="E117" s="310"/>
      <c r="F117" s="307"/>
      <c r="G117" s="320">
        <f t="shared" si="14"/>
        <v>0</v>
      </c>
      <c r="H117" s="310"/>
      <c r="I117" s="307"/>
      <c r="J117" s="320">
        <f t="shared" si="15"/>
        <v>0</v>
      </c>
      <c r="K117" s="310"/>
      <c r="L117" s="307"/>
      <c r="M117" s="320">
        <f t="shared" si="16"/>
        <v>0</v>
      </c>
      <c r="N117" s="310"/>
      <c r="O117" s="307"/>
      <c r="P117" s="320">
        <f t="shared" si="17"/>
        <v>0</v>
      </c>
      <c r="Q117" s="310"/>
      <c r="R117" s="307"/>
      <c r="S117" s="320">
        <f t="shared" si="18"/>
        <v>0</v>
      </c>
      <c r="T117" s="310"/>
      <c r="U117" s="307"/>
      <c r="V117" s="320">
        <f t="shared" si="19"/>
        <v>0</v>
      </c>
      <c r="W117" s="310"/>
      <c r="X117" s="307"/>
      <c r="Y117" s="320">
        <f t="shared" si="20"/>
        <v>0</v>
      </c>
      <c r="Z117" s="310"/>
      <c r="AA117" s="307"/>
      <c r="AB117" s="320">
        <f t="shared" si="21"/>
        <v>0</v>
      </c>
      <c r="AC117" s="310"/>
      <c r="AD117" s="307"/>
      <c r="AE117" s="320">
        <f t="shared" si="22"/>
        <v>0</v>
      </c>
      <c r="AF117" s="310"/>
      <c r="AG117" s="307"/>
      <c r="AH117" s="320">
        <f t="shared" si="23"/>
        <v>0</v>
      </c>
      <c r="AI117" s="310"/>
      <c r="AJ117" s="307"/>
      <c r="AK117" s="320">
        <f t="shared" si="24"/>
        <v>0</v>
      </c>
      <c r="AL117" s="310"/>
      <c r="AM117" s="307"/>
      <c r="AN117" s="320">
        <f t="shared" si="25"/>
        <v>0</v>
      </c>
      <c r="AP117" s="302">
        <f t="shared" si="28"/>
        <v>0</v>
      </c>
      <c r="AR117" s="304">
        <f t="shared" si="29"/>
        <v>0</v>
      </c>
    </row>
    <row r="118" spans="1:44" x14ac:dyDescent="0.25">
      <c r="A118" s="318">
        <f>'DAFTAR KODE PERSEDIAAN'!A121</f>
        <v>116</v>
      </c>
      <c r="B118" s="319" t="str">
        <f>'DAFTAR KODE PERSEDIAAN'!B121</f>
        <v>Nama Barang116</v>
      </c>
      <c r="C118" s="318" t="str">
        <f>'DAFTAR KODE PERSEDIAAN'!C121</f>
        <v>a116</v>
      </c>
      <c r="D118" s="321">
        <f>'INPUT SALDO AWAL'!D121</f>
        <v>0</v>
      </c>
      <c r="E118" s="310"/>
      <c r="F118" s="307"/>
      <c r="G118" s="320">
        <f t="shared" si="14"/>
        <v>0</v>
      </c>
      <c r="H118" s="310"/>
      <c r="I118" s="307"/>
      <c r="J118" s="320">
        <f t="shared" si="15"/>
        <v>0</v>
      </c>
      <c r="K118" s="310"/>
      <c r="L118" s="307"/>
      <c r="M118" s="320">
        <f t="shared" si="16"/>
        <v>0</v>
      </c>
      <c r="N118" s="310"/>
      <c r="O118" s="307"/>
      <c r="P118" s="320">
        <f t="shared" si="17"/>
        <v>0</v>
      </c>
      <c r="Q118" s="310"/>
      <c r="R118" s="307"/>
      <c r="S118" s="320">
        <f t="shared" si="18"/>
        <v>0</v>
      </c>
      <c r="T118" s="310"/>
      <c r="U118" s="307"/>
      <c r="V118" s="320">
        <f t="shared" si="19"/>
        <v>0</v>
      </c>
      <c r="W118" s="310"/>
      <c r="X118" s="307"/>
      <c r="Y118" s="320">
        <f t="shared" si="20"/>
        <v>0</v>
      </c>
      <c r="Z118" s="310"/>
      <c r="AA118" s="307"/>
      <c r="AB118" s="320">
        <f t="shared" si="21"/>
        <v>0</v>
      </c>
      <c r="AC118" s="310"/>
      <c r="AD118" s="307"/>
      <c r="AE118" s="320">
        <f t="shared" si="22"/>
        <v>0</v>
      </c>
      <c r="AF118" s="310"/>
      <c r="AG118" s="307"/>
      <c r="AH118" s="320">
        <f t="shared" si="23"/>
        <v>0</v>
      </c>
      <c r="AI118" s="310"/>
      <c r="AJ118" s="307"/>
      <c r="AK118" s="320">
        <f t="shared" si="24"/>
        <v>0</v>
      </c>
      <c r="AL118" s="310"/>
      <c r="AM118" s="307"/>
      <c r="AN118" s="320">
        <f t="shared" si="25"/>
        <v>0</v>
      </c>
      <c r="AP118" s="302">
        <f t="shared" si="28"/>
        <v>0</v>
      </c>
      <c r="AR118" s="304">
        <f t="shared" si="29"/>
        <v>0</v>
      </c>
    </row>
    <row r="119" spans="1:44" x14ac:dyDescent="0.25">
      <c r="A119" s="318">
        <f>'DAFTAR KODE PERSEDIAAN'!A122</f>
        <v>117</v>
      </c>
      <c r="B119" s="319" t="str">
        <f>'DAFTAR KODE PERSEDIAAN'!B122</f>
        <v>Nama Barang117</v>
      </c>
      <c r="C119" s="318" t="str">
        <f>'DAFTAR KODE PERSEDIAAN'!C122</f>
        <v>a117</v>
      </c>
      <c r="D119" s="321">
        <f>'INPUT SALDO AWAL'!D122</f>
        <v>0</v>
      </c>
      <c r="E119" s="310"/>
      <c r="F119" s="307"/>
      <c r="G119" s="320">
        <f t="shared" si="14"/>
        <v>0</v>
      </c>
      <c r="H119" s="310"/>
      <c r="I119" s="307"/>
      <c r="J119" s="320">
        <f t="shared" si="15"/>
        <v>0</v>
      </c>
      <c r="K119" s="310"/>
      <c r="L119" s="307"/>
      <c r="M119" s="320">
        <f t="shared" si="16"/>
        <v>0</v>
      </c>
      <c r="N119" s="310"/>
      <c r="O119" s="307"/>
      <c r="P119" s="320">
        <f t="shared" si="17"/>
        <v>0</v>
      </c>
      <c r="Q119" s="310"/>
      <c r="R119" s="307"/>
      <c r="S119" s="320">
        <f t="shared" si="18"/>
        <v>0</v>
      </c>
      <c r="T119" s="310"/>
      <c r="U119" s="307"/>
      <c r="V119" s="320">
        <f t="shared" si="19"/>
        <v>0</v>
      </c>
      <c r="W119" s="310"/>
      <c r="X119" s="307"/>
      <c r="Y119" s="320">
        <f t="shared" si="20"/>
        <v>0</v>
      </c>
      <c r="Z119" s="310"/>
      <c r="AA119" s="307"/>
      <c r="AB119" s="320">
        <f t="shared" si="21"/>
        <v>0</v>
      </c>
      <c r="AC119" s="310"/>
      <c r="AD119" s="307"/>
      <c r="AE119" s="320">
        <f t="shared" si="22"/>
        <v>0</v>
      </c>
      <c r="AF119" s="310"/>
      <c r="AG119" s="307"/>
      <c r="AH119" s="320">
        <f t="shared" si="23"/>
        <v>0</v>
      </c>
      <c r="AI119" s="310"/>
      <c r="AJ119" s="307"/>
      <c r="AK119" s="320">
        <f t="shared" si="24"/>
        <v>0</v>
      </c>
      <c r="AL119" s="310"/>
      <c r="AM119" s="307"/>
      <c r="AN119" s="320">
        <f t="shared" si="25"/>
        <v>0</v>
      </c>
      <c r="AP119" s="302">
        <f t="shared" si="28"/>
        <v>0</v>
      </c>
      <c r="AR119" s="304">
        <f t="shared" si="29"/>
        <v>0</v>
      </c>
    </row>
    <row r="120" spans="1:44" x14ac:dyDescent="0.25">
      <c r="A120" s="318">
        <f>'DAFTAR KODE PERSEDIAAN'!A123</f>
        <v>118</v>
      </c>
      <c r="B120" s="319" t="str">
        <f>'DAFTAR KODE PERSEDIAAN'!B123</f>
        <v>Nama Barang118</v>
      </c>
      <c r="C120" s="318" t="str">
        <f>'DAFTAR KODE PERSEDIAAN'!C123</f>
        <v>a118</v>
      </c>
      <c r="D120" s="321">
        <f>'INPUT SALDO AWAL'!D123</f>
        <v>0</v>
      </c>
      <c r="E120" s="310"/>
      <c r="F120" s="307"/>
      <c r="G120" s="320">
        <f t="shared" si="14"/>
        <v>0</v>
      </c>
      <c r="H120" s="310"/>
      <c r="I120" s="307"/>
      <c r="J120" s="320">
        <f t="shared" si="15"/>
        <v>0</v>
      </c>
      <c r="K120" s="310"/>
      <c r="L120" s="307"/>
      <c r="M120" s="320">
        <f t="shared" si="16"/>
        <v>0</v>
      </c>
      <c r="N120" s="310"/>
      <c r="O120" s="307"/>
      <c r="P120" s="320">
        <f t="shared" si="17"/>
        <v>0</v>
      </c>
      <c r="Q120" s="310"/>
      <c r="R120" s="307"/>
      <c r="S120" s="320">
        <f t="shared" si="18"/>
        <v>0</v>
      </c>
      <c r="T120" s="310"/>
      <c r="U120" s="307"/>
      <c r="V120" s="320">
        <f t="shared" si="19"/>
        <v>0</v>
      </c>
      <c r="W120" s="310"/>
      <c r="X120" s="307"/>
      <c r="Y120" s="320">
        <f t="shared" si="20"/>
        <v>0</v>
      </c>
      <c r="Z120" s="310"/>
      <c r="AA120" s="307"/>
      <c r="AB120" s="320">
        <f t="shared" si="21"/>
        <v>0</v>
      </c>
      <c r="AC120" s="310"/>
      <c r="AD120" s="307"/>
      <c r="AE120" s="320">
        <f t="shared" si="22"/>
        <v>0</v>
      </c>
      <c r="AF120" s="310"/>
      <c r="AG120" s="307"/>
      <c r="AH120" s="320">
        <f t="shared" si="23"/>
        <v>0</v>
      </c>
      <c r="AI120" s="310"/>
      <c r="AJ120" s="307"/>
      <c r="AK120" s="320">
        <f t="shared" si="24"/>
        <v>0</v>
      </c>
      <c r="AL120" s="310"/>
      <c r="AM120" s="307"/>
      <c r="AN120" s="320">
        <f t="shared" si="25"/>
        <v>0</v>
      </c>
      <c r="AP120" s="302">
        <f t="shared" si="28"/>
        <v>0</v>
      </c>
      <c r="AR120" s="304">
        <f t="shared" si="29"/>
        <v>0</v>
      </c>
    </row>
    <row r="121" spans="1:44" x14ac:dyDescent="0.25">
      <c r="A121" s="318">
        <f>'DAFTAR KODE PERSEDIAAN'!A124</f>
        <v>119</v>
      </c>
      <c r="B121" s="319" t="str">
        <f>'DAFTAR KODE PERSEDIAAN'!B124</f>
        <v>Nama Barang119</v>
      </c>
      <c r="C121" s="318" t="str">
        <f>'DAFTAR KODE PERSEDIAAN'!C124</f>
        <v>a119</v>
      </c>
      <c r="D121" s="321">
        <f>'INPUT SALDO AWAL'!D124</f>
        <v>0</v>
      </c>
      <c r="E121" s="310"/>
      <c r="F121" s="307"/>
      <c r="G121" s="320">
        <f t="shared" si="14"/>
        <v>0</v>
      </c>
      <c r="H121" s="310"/>
      <c r="I121" s="307"/>
      <c r="J121" s="320">
        <f t="shared" si="15"/>
        <v>0</v>
      </c>
      <c r="K121" s="310"/>
      <c r="L121" s="307"/>
      <c r="M121" s="320">
        <f t="shared" si="16"/>
        <v>0</v>
      </c>
      <c r="N121" s="310"/>
      <c r="O121" s="307"/>
      <c r="P121" s="320">
        <f t="shared" si="17"/>
        <v>0</v>
      </c>
      <c r="Q121" s="310"/>
      <c r="R121" s="307"/>
      <c r="S121" s="320">
        <f t="shared" si="18"/>
        <v>0</v>
      </c>
      <c r="T121" s="310"/>
      <c r="U121" s="307"/>
      <c r="V121" s="320">
        <f t="shared" si="19"/>
        <v>0</v>
      </c>
      <c r="W121" s="310"/>
      <c r="X121" s="307"/>
      <c r="Y121" s="320">
        <f t="shared" si="20"/>
        <v>0</v>
      </c>
      <c r="Z121" s="310"/>
      <c r="AA121" s="307"/>
      <c r="AB121" s="320">
        <f t="shared" si="21"/>
        <v>0</v>
      </c>
      <c r="AC121" s="310"/>
      <c r="AD121" s="307"/>
      <c r="AE121" s="320">
        <f t="shared" si="22"/>
        <v>0</v>
      </c>
      <c r="AF121" s="310"/>
      <c r="AG121" s="307"/>
      <c r="AH121" s="320">
        <f t="shared" si="23"/>
        <v>0</v>
      </c>
      <c r="AI121" s="310"/>
      <c r="AJ121" s="307"/>
      <c r="AK121" s="320">
        <f t="shared" si="24"/>
        <v>0</v>
      </c>
      <c r="AL121" s="310"/>
      <c r="AM121" s="307"/>
      <c r="AN121" s="320">
        <f t="shared" si="25"/>
        <v>0</v>
      </c>
      <c r="AP121" s="302">
        <f t="shared" si="28"/>
        <v>0</v>
      </c>
      <c r="AR121" s="304">
        <f t="shared" si="29"/>
        <v>0</v>
      </c>
    </row>
    <row r="122" spans="1:44" x14ac:dyDescent="0.25">
      <c r="A122" s="318">
        <f>'DAFTAR KODE PERSEDIAAN'!A125</f>
        <v>120</v>
      </c>
      <c r="B122" s="319" t="str">
        <f>'DAFTAR KODE PERSEDIAAN'!B125</f>
        <v>Nama Barang120</v>
      </c>
      <c r="C122" s="318" t="str">
        <f>'DAFTAR KODE PERSEDIAAN'!C125</f>
        <v>a120</v>
      </c>
      <c r="D122" s="321">
        <f>'INPUT SALDO AWAL'!D125</f>
        <v>0</v>
      </c>
      <c r="E122" s="310"/>
      <c r="F122" s="307"/>
      <c r="G122" s="320">
        <f t="shared" si="14"/>
        <v>0</v>
      </c>
      <c r="H122" s="310"/>
      <c r="I122" s="307"/>
      <c r="J122" s="320">
        <f t="shared" si="15"/>
        <v>0</v>
      </c>
      <c r="K122" s="310"/>
      <c r="L122" s="307"/>
      <c r="M122" s="320">
        <f t="shared" si="16"/>
        <v>0</v>
      </c>
      <c r="N122" s="310"/>
      <c r="O122" s="307"/>
      <c r="P122" s="320">
        <f t="shared" si="17"/>
        <v>0</v>
      </c>
      <c r="Q122" s="310"/>
      <c r="R122" s="307"/>
      <c r="S122" s="320">
        <f t="shared" si="18"/>
        <v>0</v>
      </c>
      <c r="T122" s="310"/>
      <c r="U122" s="307"/>
      <c r="V122" s="320">
        <f t="shared" si="19"/>
        <v>0</v>
      </c>
      <c r="W122" s="310"/>
      <c r="X122" s="307"/>
      <c r="Y122" s="320">
        <f t="shared" si="20"/>
        <v>0</v>
      </c>
      <c r="Z122" s="310"/>
      <c r="AA122" s="307"/>
      <c r="AB122" s="320">
        <f t="shared" si="21"/>
        <v>0</v>
      </c>
      <c r="AC122" s="310"/>
      <c r="AD122" s="307"/>
      <c r="AE122" s="320">
        <f t="shared" si="22"/>
        <v>0</v>
      </c>
      <c r="AF122" s="310"/>
      <c r="AG122" s="307"/>
      <c r="AH122" s="320">
        <f t="shared" si="23"/>
        <v>0</v>
      </c>
      <c r="AI122" s="310"/>
      <c r="AJ122" s="307"/>
      <c r="AK122" s="320">
        <f t="shared" si="24"/>
        <v>0</v>
      </c>
      <c r="AL122" s="310"/>
      <c r="AM122" s="307"/>
      <c r="AN122" s="320">
        <f t="shared" si="25"/>
        <v>0</v>
      </c>
      <c r="AP122" s="302">
        <f t="shared" si="28"/>
        <v>0</v>
      </c>
      <c r="AR122" s="304">
        <f t="shared" si="29"/>
        <v>0</v>
      </c>
    </row>
    <row r="123" spans="1:44" x14ac:dyDescent="0.25">
      <c r="A123" s="318">
        <f>'DAFTAR KODE PERSEDIAAN'!A126</f>
        <v>121</v>
      </c>
      <c r="B123" s="319" t="str">
        <f>'DAFTAR KODE PERSEDIAAN'!B126</f>
        <v>Nama Barang121</v>
      </c>
      <c r="C123" s="318" t="str">
        <f>'DAFTAR KODE PERSEDIAAN'!C126</f>
        <v>a121</v>
      </c>
      <c r="D123" s="321">
        <f>'INPUT SALDO AWAL'!D126</f>
        <v>0</v>
      </c>
      <c r="E123" s="310"/>
      <c r="F123" s="307"/>
      <c r="G123" s="320">
        <f t="shared" si="14"/>
        <v>0</v>
      </c>
      <c r="H123" s="310"/>
      <c r="I123" s="307"/>
      <c r="J123" s="320">
        <f t="shared" si="15"/>
        <v>0</v>
      </c>
      <c r="K123" s="310"/>
      <c r="L123" s="307"/>
      <c r="M123" s="320">
        <f t="shared" si="16"/>
        <v>0</v>
      </c>
      <c r="N123" s="310"/>
      <c r="O123" s="307"/>
      <c r="P123" s="320">
        <f t="shared" si="17"/>
        <v>0</v>
      </c>
      <c r="Q123" s="310"/>
      <c r="R123" s="307"/>
      <c r="S123" s="320">
        <f t="shared" si="18"/>
        <v>0</v>
      </c>
      <c r="T123" s="310"/>
      <c r="U123" s="307"/>
      <c r="V123" s="320">
        <f t="shared" si="19"/>
        <v>0</v>
      </c>
      <c r="W123" s="310"/>
      <c r="X123" s="307"/>
      <c r="Y123" s="320">
        <f t="shared" si="20"/>
        <v>0</v>
      </c>
      <c r="Z123" s="310"/>
      <c r="AA123" s="307"/>
      <c r="AB123" s="320">
        <f t="shared" si="21"/>
        <v>0</v>
      </c>
      <c r="AC123" s="310"/>
      <c r="AD123" s="307"/>
      <c r="AE123" s="320">
        <f t="shared" si="22"/>
        <v>0</v>
      </c>
      <c r="AF123" s="310"/>
      <c r="AG123" s="307"/>
      <c r="AH123" s="320">
        <f t="shared" si="23"/>
        <v>0</v>
      </c>
      <c r="AI123" s="310"/>
      <c r="AJ123" s="307"/>
      <c r="AK123" s="320">
        <f t="shared" si="24"/>
        <v>0</v>
      </c>
      <c r="AL123" s="310"/>
      <c r="AM123" s="307"/>
      <c r="AN123" s="320">
        <f t="shared" si="25"/>
        <v>0</v>
      </c>
      <c r="AP123" s="302">
        <f t="shared" si="28"/>
        <v>0</v>
      </c>
      <c r="AR123" s="304">
        <f t="shared" si="29"/>
        <v>0</v>
      </c>
    </row>
    <row r="124" spans="1:44" x14ac:dyDescent="0.25">
      <c r="A124" s="318">
        <f>'DAFTAR KODE PERSEDIAAN'!A127</f>
        <v>122</v>
      </c>
      <c r="B124" s="319" t="str">
        <f>'DAFTAR KODE PERSEDIAAN'!B127</f>
        <v>Nama Barang122</v>
      </c>
      <c r="C124" s="318" t="str">
        <f>'DAFTAR KODE PERSEDIAAN'!C127</f>
        <v>a122</v>
      </c>
      <c r="D124" s="321">
        <f>'INPUT SALDO AWAL'!D127</f>
        <v>0</v>
      </c>
      <c r="E124" s="310"/>
      <c r="F124" s="307"/>
      <c r="G124" s="320">
        <f t="shared" si="14"/>
        <v>0</v>
      </c>
      <c r="H124" s="310"/>
      <c r="I124" s="307"/>
      <c r="J124" s="320">
        <f t="shared" si="15"/>
        <v>0</v>
      </c>
      <c r="K124" s="310"/>
      <c r="L124" s="307"/>
      <c r="M124" s="320">
        <f t="shared" si="16"/>
        <v>0</v>
      </c>
      <c r="N124" s="310"/>
      <c r="O124" s="307"/>
      <c r="P124" s="320">
        <f t="shared" si="17"/>
        <v>0</v>
      </c>
      <c r="Q124" s="310"/>
      <c r="R124" s="307"/>
      <c r="S124" s="320">
        <f t="shared" si="18"/>
        <v>0</v>
      </c>
      <c r="T124" s="310"/>
      <c r="U124" s="307"/>
      <c r="V124" s="320">
        <f t="shared" si="19"/>
        <v>0</v>
      </c>
      <c r="W124" s="310"/>
      <c r="X124" s="307"/>
      <c r="Y124" s="320">
        <f t="shared" si="20"/>
        <v>0</v>
      </c>
      <c r="Z124" s="310"/>
      <c r="AA124" s="307"/>
      <c r="AB124" s="320">
        <f t="shared" si="21"/>
        <v>0</v>
      </c>
      <c r="AC124" s="310"/>
      <c r="AD124" s="307"/>
      <c r="AE124" s="320">
        <f t="shared" si="22"/>
        <v>0</v>
      </c>
      <c r="AF124" s="310"/>
      <c r="AG124" s="307"/>
      <c r="AH124" s="320">
        <f t="shared" si="23"/>
        <v>0</v>
      </c>
      <c r="AI124" s="310"/>
      <c r="AJ124" s="307"/>
      <c r="AK124" s="320">
        <f t="shared" si="24"/>
        <v>0</v>
      </c>
      <c r="AL124" s="310"/>
      <c r="AM124" s="307"/>
      <c r="AN124" s="320">
        <f t="shared" si="25"/>
        <v>0</v>
      </c>
      <c r="AP124" s="302">
        <f t="shared" si="28"/>
        <v>0</v>
      </c>
      <c r="AR124" s="304">
        <f t="shared" si="29"/>
        <v>0</v>
      </c>
    </row>
    <row r="125" spans="1:44" x14ac:dyDescent="0.25">
      <c r="A125" s="318">
        <f>'DAFTAR KODE PERSEDIAAN'!A128</f>
        <v>123</v>
      </c>
      <c r="B125" s="319" t="str">
        <f>'DAFTAR KODE PERSEDIAAN'!B128</f>
        <v>Nama Barang123</v>
      </c>
      <c r="C125" s="318" t="str">
        <f>'DAFTAR KODE PERSEDIAAN'!C128</f>
        <v>a123</v>
      </c>
      <c r="D125" s="321">
        <f>'INPUT SALDO AWAL'!D128</f>
        <v>0</v>
      </c>
      <c r="E125" s="310"/>
      <c r="F125" s="307"/>
      <c r="G125" s="320">
        <f t="shared" si="14"/>
        <v>0</v>
      </c>
      <c r="H125" s="310"/>
      <c r="I125" s="307"/>
      <c r="J125" s="320">
        <f t="shared" si="15"/>
        <v>0</v>
      </c>
      <c r="K125" s="310"/>
      <c r="L125" s="307"/>
      <c r="M125" s="320">
        <f t="shared" si="16"/>
        <v>0</v>
      </c>
      <c r="N125" s="310"/>
      <c r="O125" s="307"/>
      <c r="P125" s="320">
        <f t="shared" si="17"/>
        <v>0</v>
      </c>
      <c r="Q125" s="310"/>
      <c r="R125" s="307"/>
      <c r="S125" s="320">
        <f t="shared" si="18"/>
        <v>0</v>
      </c>
      <c r="T125" s="310"/>
      <c r="U125" s="307"/>
      <c r="V125" s="320">
        <f t="shared" si="19"/>
        <v>0</v>
      </c>
      <c r="W125" s="310"/>
      <c r="X125" s="307"/>
      <c r="Y125" s="320">
        <f t="shared" si="20"/>
        <v>0</v>
      </c>
      <c r="Z125" s="310"/>
      <c r="AA125" s="307"/>
      <c r="AB125" s="320">
        <f t="shared" si="21"/>
        <v>0</v>
      </c>
      <c r="AC125" s="310"/>
      <c r="AD125" s="307"/>
      <c r="AE125" s="320">
        <f t="shared" si="22"/>
        <v>0</v>
      </c>
      <c r="AF125" s="310"/>
      <c r="AG125" s="307"/>
      <c r="AH125" s="320">
        <f t="shared" si="23"/>
        <v>0</v>
      </c>
      <c r="AI125" s="310"/>
      <c r="AJ125" s="307"/>
      <c r="AK125" s="320">
        <f t="shared" si="24"/>
        <v>0</v>
      </c>
      <c r="AL125" s="310"/>
      <c r="AM125" s="307"/>
      <c r="AN125" s="320">
        <f t="shared" si="25"/>
        <v>0</v>
      </c>
      <c r="AP125" s="302">
        <f t="shared" si="28"/>
        <v>0</v>
      </c>
      <c r="AR125" s="304">
        <f t="shared" si="29"/>
        <v>0</v>
      </c>
    </row>
    <row r="126" spans="1:44" x14ac:dyDescent="0.25">
      <c r="A126" s="318">
        <f>'DAFTAR KODE PERSEDIAAN'!A129</f>
        <v>124</v>
      </c>
      <c r="B126" s="319" t="str">
        <f>'DAFTAR KODE PERSEDIAAN'!B129</f>
        <v>Nama Barang124</v>
      </c>
      <c r="C126" s="318" t="str">
        <f>'DAFTAR KODE PERSEDIAAN'!C129</f>
        <v>a124</v>
      </c>
      <c r="D126" s="321">
        <f>'INPUT SALDO AWAL'!D129</f>
        <v>0</v>
      </c>
      <c r="E126" s="310"/>
      <c r="F126" s="307"/>
      <c r="G126" s="320">
        <f t="shared" si="14"/>
        <v>0</v>
      </c>
      <c r="H126" s="310"/>
      <c r="I126" s="307"/>
      <c r="J126" s="320">
        <f t="shared" si="15"/>
        <v>0</v>
      </c>
      <c r="K126" s="310"/>
      <c r="L126" s="307"/>
      <c r="M126" s="320">
        <f t="shared" si="16"/>
        <v>0</v>
      </c>
      <c r="N126" s="310"/>
      <c r="O126" s="307"/>
      <c r="P126" s="320">
        <f t="shared" si="17"/>
        <v>0</v>
      </c>
      <c r="Q126" s="310"/>
      <c r="R126" s="307"/>
      <c r="S126" s="320">
        <f t="shared" si="18"/>
        <v>0</v>
      </c>
      <c r="T126" s="310"/>
      <c r="U126" s="307"/>
      <c r="V126" s="320">
        <f t="shared" si="19"/>
        <v>0</v>
      </c>
      <c r="W126" s="310"/>
      <c r="X126" s="307"/>
      <c r="Y126" s="320">
        <f t="shared" si="20"/>
        <v>0</v>
      </c>
      <c r="Z126" s="310"/>
      <c r="AA126" s="307"/>
      <c r="AB126" s="320">
        <f t="shared" si="21"/>
        <v>0</v>
      </c>
      <c r="AC126" s="310"/>
      <c r="AD126" s="307"/>
      <c r="AE126" s="320">
        <f t="shared" si="22"/>
        <v>0</v>
      </c>
      <c r="AF126" s="310"/>
      <c r="AG126" s="307"/>
      <c r="AH126" s="320">
        <f t="shared" si="23"/>
        <v>0</v>
      </c>
      <c r="AI126" s="310"/>
      <c r="AJ126" s="307"/>
      <c r="AK126" s="320">
        <f t="shared" si="24"/>
        <v>0</v>
      </c>
      <c r="AL126" s="310"/>
      <c r="AM126" s="307"/>
      <c r="AN126" s="320">
        <f t="shared" si="25"/>
        <v>0</v>
      </c>
      <c r="AP126" s="302">
        <f t="shared" si="28"/>
        <v>0</v>
      </c>
      <c r="AR126" s="304">
        <f t="shared" si="29"/>
        <v>0</v>
      </c>
    </row>
    <row r="127" spans="1:44" x14ac:dyDescent="0.25">
      <c r="A127" s="318">
        <f>'DAFTAR KODE PERSEDIAAN'!A130</f>
        <v>125</v>
      </c>
      <c r="B127" s="319" t="str">
        <f>'DAFTAR KODE PERSEDIAAN'!B130</f>
        <v>Nama Barang125</v>
      </c>
      <c r="C127" s="318" t="str">
        <f>'DAFTAR KODE PERSEDIAAN'!C130</f>
        <v>a125</v>
      </c>
      <c r="D127" s="321">
        <f>'INPUT SALDO AWAL'!D130</f>
        <v>0</v>
      </c>
      <c r="E127" s="310"/>
      <c r="F127" s="307"/>
      <c r="G127" s="320">
        <f t="shared" si="14"/>
        <v>0</v>
      </c>
      <c r="H127" s="310"/>
      <c r="I127" s="307"/>
      <c r="J127" s="320">
        <f t="shared" si="15"/>
        <v>0</v>
      </c>
      <c r="K127" s="310"/>
      <c r="L127" s="307"/>
      <c r="M127" s="320">
        <f t="shared" si="16"/>
        <v>0</v>
      </c>
      <c r="N127" s="310"/>
      <c r="O127" s="307"/>
      <c r="P127" s="320">
        <f t="shared" si="17"/>
        <v>0</v>
      </c>
      <c r="Q127" s="310"/>
      <c r="R127" s="307"/>
      <c r="S127" s="320">
        <f t="shared" si="18"/>
        <v>0</v>
      </c>
      <c r="T127" s="310"/>
      <c r="U127" s="307"/>
      <c r="V127" s="320">
        <f t="shared" si="19"/>
        <v>0</v>
      </c>
      <c r="W127" s="310"/>
      <c r="X127" s="307"/>
      <c r="Y127" s="320">
        <f t="shared" si="20"/>
        <v>0</v>
      </c>
      <c r="Z127" s="310"/>
      <c r="AA127" s="307"/>
      <c r="AB127" s="320">
        <f t="shared" si="21"/>
        <v>0</v>
      </c>
      <c r="AC127" s="310"/>
      <c r="AD127" s="307"/>
      <c r="AE127" s="320">
        <f t="shared" si="22"/>
        <v>0</v>
      </c>
      <c r="AF127" s="310"/>
      <c r="AG127" s="307"/>
      <c r="AH127" s="320">
        <f t="shared" si="23"/>
        <v>0</v>
      </c>
      <c r="AI127" s="310"/>
      <c r="AJ127" s="307"/>
      <c r="AK127" s="320">
        <f t="shared" si="24"/>
        <v>0</v>
      </c>
      <c r="AL127" s="310"/>
      <c r="AM127" s="307"/>
      <c r="AN127" s="320">
        <f t="shared" si="25"/>
        <v>0</v>
      </c>
      <c r="AP127" s="302">
        <f t="shared" si="28"/>
        <v>0</v>
      </c>
      <c r="AR127" s="304">
        <f t="shared" si="29"/>
        <v>0</v>
      </c>
    </row>
    <row r="128" spans="1:44" x14ac:dyDescent="0.25">
      <c r="A128" s="318">
        <f>'DAFTAR KODE PERSEDIAAN'!A131</f>
        <v>126</v>
      </c>
      <c r="B128" s="319" t="str">
        <f>'DAFTAR KODE PERSEDIAAN'!B131</f>
        <v>Nama Barang126</v>
      </c>
      <c r="C128" s="318" t="str">
        <f>'DAFTAR KODE PERSEDIAAN'!C131</f>
        <v>a126</v>
      </c>
      <c r="D128" s="321">
        <f>'INPUT SALDO AWAL'!D131</f>
        <v>0</v>
      </c>
      <c r="E128" s="310"/>
      <c r="F128" s="307"/>
      <c r="G128" s="320">
        <f t="shared" si="14"/>
        <v>0</v>
      </c>
      <c r="H128" s="310"/>
      <c r="I128" s="307"/>
      <c r="J128" s="320">
        <f t="shared" si="15"/>
        <v>0</v>
      </c>
      <c r="K128" s="310"/>
      <c r="L128" s="307"/>
      <c r="M128" s="320">
        <f t="shared" si="16"/>
        <v>0</v>
      </c>
      <c r="N128" s="310"/>
      <c r="O128" s="307"/>
      <c r="P128" s="320">
        <f t="shared" si="17"/>
        <v>0</v>
      </c>
      <c r="Q128" s="310"/>
      <c r="R128" s="307"/>
      <c r="S128" s="320">
        <f t="shared" si="18"/>
        <v>0</v>
      </c>
      <c r="T128" s="310"/>
      <c r="U128" s="307"/>
      <c r="V128" s="320">
        <f t="shared" si="19"/>
        <v>0</v>
      </c>
      <c r="W128" s="310"/>
      <c r="X128" s="307"/>
      <c r="Y128" s="320">
        <f t="shared" si="20"/>
        <v>0</v>
      </c>
      <c r="Z128" s="310"/>
      <c r="AA128" s="307"/>
      <c r="AB128" s="320">
        <f t="shared" si="21"/>
        <v>0</v>
      </c>
      <c r="AC128" s="310"/>
      <c r="AD128" s="307"/>
      <c r="AE128" s="320">
        <f t="shared" si="22"/>
        <v>0</v>
      </c>
      <c r="AF128" s="310"/>
      <c r="AG128" s="307"/>
      <c r="AH128" s="320">
        <f t="shared" si="23"/>
        <v>0</v>
      </c>
      <c r="AI128" s="310"/>
      <c r="AJ128" s="307"/>
      <c r="AK128" s="320">
        <f t="shared" si="24"/>
        <v>0</v>
      </c>
      <c r="AL128" s="310"/>
      <c r="AM128" s="307"/>
      <c r="AN128" s="320">
        <f t="shared" si="25"/>
        <v>0</v>
      </c>
      <c r="AP128" s="302">
        <f t="shared" si="28"/>
        <v>0</v>
      </c>
      <c r="AR128" s="304">
        <f t="shared" si="29"/>
        <v>0</v>
      </c>
    </row>
    <row r="129" spans="1:44" x14ac:dyDescent="0.25">
      <c r="A129" s="318">
        <f>'DAFTAR KODE PERSEDIAAN'!A132</f>
        <v>127</v>
      </c>
      <c r="B129" s="319" t="str">
        <f>'DAFTAR KODE PERSEDIAAN'!B132</f>
        <v>Nama Barang127</v>
      </c>
      <c r="C129" s="318" t="str">
        <f>'DAFTAR KODE PERSEDIAAN'!C132</f>
        <v>a127</v>
      </c>
      <c r="D129" s="321">
        <f>'INPUT SALDO AWAL'!D132</f>
        <v>0</v>
      </c>
      <c r="E129" s="310"/>
      <c r="F129" s="307"/>
      <c r="G129" s="320">
        <f t="shared" si="14"/>
        <v>0</v>
      </c>
      <c r="H129" s="310"/>
      <c r="I129" s="307"/>
      <c r="J129" s="320">
        <f t="shared" si="15"/>
        <v>0</v>
      </c>
      <c r="K129" s="310"/>
      <c r="L129" s="307"/>
      <c r="M129" s="320">
        <f t="shared" si="16"/>
        <v>0</v>
      </c>
      <c r="N129" s="310"/>
      <c r="O129" s="307"/>
      <c r="P129" s="320">
        <f t="shared" si="17"/>
        <v>0</v>
      </c>
      <c r="Q129" s="310"/>
      <c r="R129" s="307"/>
      <c r="S129" s="320">
        <f t="shared" si="18"/>
        <v>0</v>
      </c>
      <c r="T129" s="310"/>
      <c r="U129" s="307"/>
      <c r="V129" s="320">
        <f t="shared" si="19"/>
        <v>0</v>
      </c>
      <c r="W129" s="310"/>
      <c r="X129" s="307"/>
      <c r="Y129" s="320">
        <f t="shared" si="20"/>
        <v>0</v>
      </c>
      <c r="Z129" s="310"/>
      <c r="AA129" s="307"/>
      <c r="AB129" s="320">
        <f t="shared" si="21"/>
        <v>0</v>
      </c>
      <c r="AC129" s="310"/>
      <c r="AD129" s="307"/>
      <c r="AE129" s="320">
        <f t="shared" si="22"/>
        <v>0</v>
      </c>
      <c r="AF129" s="310"/>
      <c r="AG129" s="307"/>
      <c r="AH129" s="320">
        <f t="shared" si="23"/>
        <v>0</v>
      </c>
      <c r="AI129" s="310"/>
      <c r="AJ129" s="307"/>
      <c r="AK129" s="320">
        <f t="shared" si="24"/>
        <v>0</v>
      </c>
      <c r="AL129" s="310"/>
      <c r="AM129" s="307"/>
      <c r="AN129" s="320">
        <f t="shared" si="25"/>
        <v>0</v>
      </c>
      <c r="AP129" s="302">
        <f t="shared" si="28"/>
        <v>0</v>
      </c>
      <c r="AR129" s="304">
        <f t="shared" si="29"/>
        <v>0</v>
      </c>
    </row>
    <row r="130" spans="1:44" x14ac:dyDescent="0.25">
      <c r="A130" s="318">
        <f>'DAFTAR KODE PERSEDIAAN'!A133</f>
        <v>128</v>
      </c>
      <c r="B130" s="319" t="str">
        <f>'DAFTAR KODE PERSEDIAAN'!B133</f>
        <v>Nama Barang128</v>
      </c>
      <c r="C130" s="318" t="str">
        <f>'DAFTAR KODE PERSEDIAAN'!C133</f>
        <v>a128</v>
      </c>
      <c r="D130" s="321">
        <f>'INPUT SALDO AWAL'!D133</f>
        <v>0</v>
      </c>
      <c r="E130" s="310"/>
      <c r="F130" s="307"/>
      <c r="G130" s="320">
        <f t="shared" si="14"/>
        <v>0</v>
      </c>
      <c r="H130" s="310"/>
      <c r="I130" s="307"/>
      <c r="J130" s="320">
        <f t="shared" si="15"/>
        <v>0</v>
      </c>
      <c r="K130" s="310"/>
      <c r="L130" s="307"/>
      <c r="M130" s="320">
        <f t="shared" si="16"/>
        <v>0</v>
      </c>
      <c r="N130" s="310"/>
      <c r="O130" s="307"/>
      <c r="P130" s="320">
        <f t="shared" si="17"/>
        <v>0</v>
      </c>
      <c r="Q130" s="310"/>
      <c r="R130" s="307"/>
      <c r="S130" s="320">
        <f t="shared" si="18"/>
        <v>0</v>
      </c>
      <c r="T130" s="310"/>
      <c r="U130" s="307"/>
      <c r="V130" s="320">
        <f t="shared" si="19"/>
        <v>0</v>
      </c>
      <c r="W130" s="310"/>
      <c r="X130" s="307"/>
      <c r="Y130" s="320">
        <f t="shared" si="20"/>
        <v>0</v>
      </c>
      <c r="Z130" s="310"/>
      <c r="AA130" s="307"/>
      <c r="AB130" s="320">
        <f t="shared" si="21"/>
        <v>0</v>
      </c>
      <c r="AC130" s="310"/>
      <c r="AD130" s="307"/>
      <c r="AE130" s="320">
        <f t="shared" si="22"/>
        <v>0</v>
      </c>
      <c r="AF130" s="310"/>
      <c r="AG130" s="307"/>
      <c r="AH130" s="320">
        <f t="shared" si="23"/>
        <v>0</v>
      </c>
      <c r="AI130" s="310"/>
      <c r="AJ130" s="307"/>
      <c r="AK130" s="320">
        <f t="shared" si="24"/>
        <v>0</v>
      </c>
      <c r="AL130" s="310"/>
      <c r="AM130" s="307"/>
      <c r="AN130" s="320">
        <f t="shared" si="25"/>
        <v>0</v>
      </c>
      <c r="AP130" s="302">
        <f t="shared" si="28"/>
        <v>0</v>
      </c>
      <c r="AR130" s="304">
        <f t="shared" si="29"/>
        <v>0</v>
      </c>
    </row>
    <row r="131" spans="1:44" x14ac:dyDescent="0.25">
      <c r="A131" s="318">
        <f>'DAFTAR KODE PERSEDIAAN'!A134</f>
        <v>129</v>
      </c>
      <c r="B131" s="319" t="str">
        <f>'DAFTAR KODE PERSEDIAAN'!B134</f>
        <v>Nama Barang129</v>
      </c>
      <c r="C131" s="318" t="str">
        <f>'DAFTAR KODE PERSEDIAAN'!C134</f>
        <v>a129</v>
      </c>
      <c r="D131" s="321">
        <f>'INPUT SALDO AWAL'!D134</f>
        <v>0</v>
      </c>
      <c r="E131" s="310"/>
      <c r="F131" s="307"/>
      <c r="G131" s="320">
        <f t="shared" si="14"/>
        <v>0</v>
      </c>
      <c r="H131" s="310"/>
      <c r="I131" s="307"/>
      <c r="J131" s="320">
        <f t="shared" si="15"/>
        <v>0</v>
      </c>
      <c r="K131" s="310"/>
      <c r="L131" s="307"/>
      <c r="M131" s="320">
        <f t="shared" si="16"/>
        <v>0</v>
      </c>
      <c r="N131" s="310"/>
      <c r="O131" s="307"/>
      <c r="P131" s="320">
        <f t="shared" si="17"/>
        <v>0</v>
      </c>
      <c r="Q131" s="310"/>
      <c r="R131" s="307"/>
      <c r="S131" s="320">
        <f t="shared" si="18"/>
        <v>0</v>
      </c>
      <c r="T131" s="310"/>
      <c r="U131" s="307"/>
      <c r="V131" s="320">
        <f t="shared" si="19"/>
        <v>0</v>
      </c>
      <c r="W131" s="310"/>
      <c r="X131" s="307"/>
      <c r="Y131" s="320">
        <f t="shared" si="20"/>
        <v>0</v>
      </c>
      <c r="Z131" s="310"/>
      <c r="AA131" s="307"/>
      <c r="AB131" s="320">
        <f t="shared" si="21"/>
        <v>0</v>
      </c>
      <c r="AC131" s="310"/>
      <c r="AD131" s="307"/>
      <c r="AE131" s="320">
        <f t="shared" si="22"/>
        <v>0</v>
      </c>
      <c r="AF131" s="310"/>
      <c r="AG131" s="307"/>
      <c r="AH131" s="320">
        <f t="shared" si="23"/>
        <v>0</v>
      </c>
      <c r="AI131" s="310"/>
      <c r="AJ131" s="307"/>
      <c r="AK131" s="320">
        <f t="shared" si="24"/>
        <v>0</v>
      </c>
      <c r="AL131" s="310"/>
      <c r="AM131" s="307"/>
      <c r="AN131" s="320">
        <f t="shared" si="25"/>
        <v>0</v>
      </c>
      <c r="AP131" s="302">
        <f t="shared" si="28"/>
        <v>0</v>
      </c>
      <c r="AR131" s="304">
        <f t="shared" si="29"/>
        <v>0</v>
      </c>
    </row>
    <row r="132" spans="1:44" x14ac:dyDescent="0.25">
      <c r="A132" s="318">
        <f>'DAFTAR KODE PERSEDIAAN'!A135</f>
        <v>130</v>
      </c>
      <c r="B132" s="319" t="str">
        <f>'DAFTAR KODE PERSEDIAAN'!B135</f>
        <v>Nama Barang130</v>
      </c>
      <c r="C132" s="318" t="str">
        <f>'DAFTAR KODE PERSEDIAAN'!C135</f>
        <v>a130</v>
      </c>
      <c r="D132" s="321">
        <f>'INPUT SALDO AWAL'!D135</f>
        <v>0</v>
      </c>
      <c r="E132" s="310"/>
      <c r="F132" s="307"/>
      <c r="G132" s="320">
        <f t="shared" ref="G132:G195" si="30">D132+E132-F132</f>
        <v>0</v>
      </c>
      <c r="H132" s="310"/>
      <c r="I132" s="307"/>
      <c r="J132" s="320">
        <f t="shared" ref="J132:J195" si="31">G132+H132-I132</f>
        <v>0</v>
      </c>
      <c r="K132" s="310"/>
      <c r="L132" s="307"/>
      <c r="M132" s="320">
        <f t="shared" ref="M132:M195" si="32">J132+K132-L132</f>
        <v>0</v>
      </c>
      <c r="N132" s="310"/>
      <c r="O132" s="307"/>
      <c r="P132" s="320">
        <f t="shared" ref="P132:P195" si="33">M132+N132-O132</f>
        <v>0</v>
      </c>
      <c r="Q132" s="310"/>
      <c r="R132" s="307"/>
      <c r="S132" s="320">
        <f t="shared" ref="S132:S195" si="34">P132+Q132-R132</f>
        <v>0</v>
      </c>
      <c r="T132" s="310"/>
      <c r="U132" s="307"/>
      <c r="V132" s="320">
        <f t="shared" ref="V132:V195" si="35">S132+T132-U132</f>
        <v>0</v>
      </c>
      <c r="W132" s="310"/>
      <c r="X132" s="307"/>
      <c r="Y132" s="320">
        <f t="shared" ref="Y132:Y195" si="36">V132+W132-X132</f>
        <v>0</v>
      </c>
      <c r="Z132" s="310"/>
      <c r="AA132" s="307"/>
      <c r="AB132" s="320">
        <f t="shared" ref="AB132:AB195" si="37">Y132+Z132-AA132</f>
        <v>0</v>
      </c>
      <c r="AC132" s="310"/>
      <c r="AD132" s="307"/>
      <c r="AE132" s="320">
        <f t="shared" ref="AE132:AE195" si="38">AB132+AC132-AD132</f>
        <v>0</v>
      </c>
      <c r="AF132" s="310"/>
      <c r="AG132" s="307"/>
      <c r="AH132" s="320">
        <f t="shared" ref="AH132:AH195" si="39">AE132+AF132-AG132</f>
        <v>0</v>
      </c>
      <c r="AI132" s="310"/>
      <c r="AJ132" s="307"/>
      <c r="AK132" s="320">
        <f t="shared" ref="AK132:AK195" si="40">AH132+AI132-AJ132</f>
        <v>0</v>
      </c>
      <c r="AL132" s="310"/>
      <c r="AM132" s="307"/>
      <c r="AN132" s="320">
        <f t="shared" ref="AN132:AN195" si="41">AK132+AL132-AM132</f>
        <v>0</v>
      </c>
      <c r="AP132" s="302">
        <f t="shared" si="28"/>
        <v>0</v>
      </c>
      <c r="AR132" s="304">
        <f t="shared" si="29"/>
        <v>0</v>
      </c>
    </row>
    <row r="133" spans="1:44" x14ac:dyDescent="0.25">
      <c r="A133" s="318">
        <f>'DAFTAR KODE PERSEDIAAN'!A136</f>
        <v>131</v>
      </c>
      <c r="B133" s="319" t="str">
        <f>'DAFTAR KODE PERSEDIAAN'!B136</f>
        <v>Nama Barang131</v>
      </c>
      <c r="C133" s="318" t="str">
        <f>'DAFTAR KODE PERSEDIAAN'!C136</f>
        <v>a131</v>
      </c>
      <c r="D133" s="321">
        <f>'INPUT SALDO AWAL'!D136</f>
        <v>0</v>
      </c>
      <c r="E133" s="310"/>
      <c r="F133" s="307"/>
      <c r="G133" s="320">
        <f t="shared" si="30"/>
        <v>0</v>
      </c>
      <c r="H133" s="310"/>
      <c r="I133" s="307"/>
      <c r="J133" s="320">
        <f t="shared" si="31"/>
        <v>0</v>
      </c>
      <c r="K133" s="310"/>
      <c r="L133" s="307"/>
      <c r="M133" s="320">
        <f t="shared" si="32"/>
        <v>0</v>
      </c>
      <c r="N133" s="310"/>
      <c r="O133" s="307"/>
      <c r="P133" s="320">
        <f t="shared" si="33"/>
        <v>0</v>
      </c>
      <c r="Q133" s="310"/>
      <c r="R133" s="307"/>
      <c r="S133" s="320">
        <f t="shared" si="34"/>
        <v>0</v>
      </c>
      <c r="T133" s="310"/>
      <c r="U133" s="307"/>
      <c r="V133" s="320">
        <f t="shared" si="35"/>
        <v>0</v>
      </c>
      <c r="W133" s="310"/>
      <c r="X133" s="307"/>
      <c r="Y133" s="320">
        <f t="shared" si="36"/>
        <v>0</v>
      </c>
      <c r="Z133" s="310"/>
      <c r="AA133" s="307"/>
      <c r="AB133" s="320">
        <f t="shared" si="37"/>
        <v>0</v>
      </c>
      <c r="AC133" s="310"/>
      <c r="AD133" s="307"/>
      <c r="AE133" s="320">
        <f t="shared" si="38"/>
        <v>0</v>
      </c>
      <c r="AF133" s="310"/>
      <c r="AG133" s="307"/>
      <c r="AH133" s="320">
        <f t="shared" si="39"/>
        <v>0</v>
      </c>
      <c r="AI133" s="310"/>
      <c r="AJ133" s="307"/>
      <c r="AK133" s="320">
        <f t="shared" si="40"/>
        <v>0</v>
      </c>
      <c r="AL133" s="310"/>
      <c r="AM133" s="307"/>
      <c r="AN133" s="320">
        <f t="shared" si="41"/>
        <v>0</v>
      </c>
      <c r="AP133" s="302">
        <f t="shared" si="28"/>
        <v>0</v>
      </c>
      <c r="AR133" s="304">
        <f t="shared" si="29"/>
        <v>0</v>
      </c>
    </row>
    <row r="134" spans="1:44" x14ac:dyDescent="0.25">
      <c r="A134" s="318">
        <f>'DAFTAR KODE PERSEDIAAN'!A137</f>
        <v>132</v>
      </c>
      <c r="B134" s="319" t="str">
        <f>'DAFTAR KODE PERSEDIAAN'!B137</f>
        <v>Nama Barang132</v>
      </c>
      <c r="C134" s="318" t="str">
        <f>'DAFTAR KODE PERSEDIAAN'!C137</f>
        <v>a132</v>
      </c>
      <c r="D134" s="321">
        <f>'INPUT SALDO AWAL'!D137</f>
        <v>0</v>
      </c>
      <c r="E134" s="310"/>
      <c r="F134" s="307"/>
      <c r="G134" s="320">
        <f t="shared" si="30"/>
        <v>0</v>
      </c>
      <c r="H134" s="310"/>
      <c r="I134" s="307"/>
      <c r="J134" s="320">
        <f t="shared" si="31"/>
        <v>0</v>
      </c>
      <c r="K134" s="310"/>
      <c r="L134" s="307"/>
      <c r="M134" s="320">
        <f t="shared" si="32"/>
        <v>0</v>
      </c>
      <c r="N134" s="310"/>
      <c r="O134" s="307"/>
      <c r="P134" s="320">
        <f t="shared" si="33"/>
        <v>0</v>
      </c>
      <c r="Q134" s="310"/>
      <c r="R134" s="307"/>
      <c r="S134" s="320">
        <f t="shared" si="34"/>
        <v>0</v>
      </c>
      <c r="T134" s="310"/>
      <c r="U134" s="307"/>
      <c r="V134" s="320">
        <f t="shared" si="35"/>
        <v>0</v>
      </c>
      <c r="W134" s="310"/>
      <c r="X134" s="307"/>
      <c r="Y134" s="320">
        <f t="shared" si="36"/>
        <v>0</v>
      </c>
      <c r="Z134" s="310"/>
      <c r="AA134" s="307"/>
      <c r="AB134" s="320">
        <f t="shared" si="37"/>
        <v>0</v>
      </c>
      <c r="AC134" s="310"/>
      <c r="AD134" s="307"/>
      <c r="AE134" s="320">
        <f t="shared" si="38"/>
        <v>0</v>
      </c>
      <c r="AF134" s="310"/>
      <c r="AG134" s="307"/>
      <c r="AH134" s="320">
        <f t="shared" si="39"/>
        <v>0</v>
      </c>
      <c r="AI134" s="310"/>
      <c r="AJ134" s="307"/>
      <c r="AK134" s="320">
        <f t="shared" si="40"/>
        <v>0</v>
      </c>
      <c r="AL134" s="310"/>
      <c r="AM134" s="307"/>
      <c r="AN134" s="320">
        <f t="shared" si="41"/>
        <v>0</v>
      </c>
      <c r="AP134" s="302">
        <f t="shared" si="28"/>
        <v>0</v>
      </c>
      <c r="AR134" s="304">
        <f t="shared" si="29"/>
        <v>0</v>
      </c>
    </row>
    <row r="135" spans="1:44" x14ac:dyDescent="0.25">
      <c r="A135" s="318">
        <f>'DAFTAR KODE PERSEDIAAN'!A138</f>
        <v>133</v>
      </c>
      <c r="B135" s="319" t="str">
        <f>'DAFTAR KODE PERSEDIAAN'!B138</f>
        <v>Nama Barang133</v>
      </c>
      <c r="C135" s="318" t="str">
        <f>'DAFTAR KODE PERSEDIAAN'!C138</f>
        <v>a133</v>
      </c>
      <c r="D135" s="321">
        <f>'INPUT SALDO AWAL'!D138</f>
        <v>0</v>
      </c>
      <c r="E135" s="310"/>
      <c r="F135" s="307"/>
      <c r="G135" s="320">
        <f t="shared" si="30"/>
        <v>0</v>
      </c>
      <c r="H135" s="310"/>
      <c r="I135" s="307"/>
      <c r="J135" s="320">
        <f t="shared" si="31"/>
        <v>0</v>
      </c>
      <c r="K135" s="310"/>
      <c r="L135" s="307"/>
      <c r="M135" s="320">
        <f t="shared" si="32"/>
        <v>0</v>
      </c>
      <c r="N135" s="310"/>
      <c r="O135" s="307"/>
      <c r="P135" s="320">
        <f t="shared" si="33"/>
        <v>0</v>
      </c>
      <c r="Q135" s="310"/>
      <c r="R135" s="307"/>
      <c r="S135" s="320">
        <f t="shared" si="34"/>
        <v>0</v>
      </c>
      <c r="T135" s="310"/>
      <c r="U135" s="307"/>
      <c r="V135" s="320">
        <f t="shared" si="35"/>
        <v>0</v>
      </c>
      <c r="W135" s="310"/>
      <c r="X135" s="307"/>
      <c r="Y135" s="320">
        <f t="shared" si="36"/>
        <v>0</v>
      </c>
      <c r="Z135" s="310"/>
      <c r="AA135" s="307"/>
      <c r="AB135" s="320">
        <f t="shared" si="37"/>
        <v>0</v>
      </c>
      <c r="AC135" s="310"/>
      <c r="AD135" s="307"/>
      <c r="AE135" s="320">
        <f t="shared" si="38"/>
        <v>0</v>
      </c>
      <c r="AF135" s="310"/>
      <c r="AG135" s="307"/>
      <c r="AH135" s="320">
        <f t="shared" si="39"/>
        <v>0</v>
      </c>
      <c r="AI135" s="310"/>
      <c r="AJ135" s="307"/>
      <c r="AK135" s="320">
        <f t="shared" si="40"/>
        <v>0</v>
      </c>
      <c r="AL135" s="310"/>
      <c r="AM135" s="307"/>
      <c r="AN135" s="320">
        <f t="shared" si="41"/>
        <v>0</v>
      </c>
      <c r="AP135" s="302">
        <f t="shared" si="28"/>
        <v>0</v>
      </c>
      <c r="AR135" s="304">
        <f t="shared" si="29"/>
        <v>0</v>
      </c>
    </row>
    <row r="136" spans="1:44" x14ac:dyDescent="0.25">
      <c r="A136" s="318">
        <f>'DAFTAR KODE PERSEDIAAN'!A139</f>
        <v>134</v>
      </c>
      <c r="B136" s="319" t="str">
        <f>'DAFTAR KODE PERSEDIAAN'!B139</f>
        <v>Nama Barang134</v>
      </c>
      <c r="C136" s="318" t="str">
        <f>'DAFTAR KODE PERSEDIAAN'!C139</f>
        <v>a134</v>
      </c>
      <c r="D136" s="321">
        <f>'INPUT SALDO AWAL'!D139</f>
        <v>0</v>
      </c>
      <c r="E136" s="310"/>
      <c r="F136" s="307"/>
      <c r="G136" s="320">
        <f t="shared" si="30"/>
        <v>0</v>
      </c>
      <c r="H136" s="310"/>
      <c r="I136" s="307"/>
      <c r="J136" s="320">
        <f t="shared" si="31"/>
        <v>0</v>
      </c>
      <c r="K136" s="310"/>
      <c r="L136" s="307"/>
      <c r="M136" s="320">
        <f t="shared" si="32"/>
        <v>0</v>
      </c>
      <c r="N136" s="310"/>
      <c r="O136" s="307"/>
      <c r="P136" s="320">
        <f t="shared" si="33"/>
        <v>0</v>
      </c>
      <c r="Q136" s="310"/>
      <c r="R136" s="307"/>
      <c r="S136" s="320">
        <f t="shared" si="34"/>
        <v>0</v>
      </c>
      <c r="T136" s="310"/>
      <c r="U136" s="307"/>
      <c r="V136" s="320">
        <f t="shared" si="35"/>
        <v>0</v>
      </c>
      <c r="W136" s="310"/>
      <c r="X136" s="307"/>
      <c r="Y136" s="320">
        <f t="shared" si="36"/>
        <v>0</v>
      </c>
      <c r="Z136" s="310"/>
      <c r="AA136" s="307"/>
      <c r="AB136" s="320">
        <f t="shared" si="37"/>
        <v>0</v>
      </c>
      <c r="AC136" s="310"/>
      <c r="AD136" s="307"/>
      <c r="AE136" s="320">
        <f t="shared" si="38"/>
        <v>0</v>
      </c>
      <c r="AF136" s="310"/>
      <c r="AG136" s="307"/>
      <c r="AH136" s="320">
        <f t="shared" si="39"/>
        <v>0</v>
      </c>
      <c r="AI136" s="310"/>
      <c r="AJ136" s="307"/>
      <c r="AK136" s="320">
        <f t="shared" si="40"/>
        <v>0</v>
      </c>
      <c r="AL136" s="310"/>
      <c r="AM136" s="307"/>
      <c r="AN136" s="320">
        <f t="shared" si="41"/>
        <v>0</v>
      </c>
      <c r="AP136" s="302">
        <f t="shared" si="28"/>
        <v>0</v>
      </c>
      <c r="AR136" s="304">
        <f t="shared" si="29"/>
        <v>0</v>
      </c>
    </row>
    <row r="137" spans="1:44" x14ac:dyDescent="0.25">
      <c r="A137" s="318">
        <f>'DAFTAR KODE PERSEDIAAN'!A140</f>
        <v>135</v>
      </c>
      <c r="B137" s="319" t="str">
        <f>'DAFTAR KODE PERSEDIAAN'!B140</f>
        <v>Nama Barang135</v>
      </c>
      <c r="C137" s="318" t="str">
        <f>'DAFTAR KODE PERSEDIAAN'!C140</f>
        <v>a135</v>
      </c>
      <c r="D137" s="321">
        <f>'INPUT SALDO AWAL'!D140</f>
        <v>0</v>
      </c>
      <c r="E137" s="310"/>
      <c r="F137" s="307"/>
      <c r="G137" s="320">
        <f t="shared" si="30"/>
        <v>0</v>
      </c>
      <c r="H137" s="310"/>
      <c r="I137" s="307"/>
      <c r="J137" s="320">
        <f t="shared" si="31"/>
        <v>0</v>
      </c>
      <c r="K137" s="310"/>
      <c r="L137" s="307"/>
      <c r="M137" s="320">
        <f t="shared" si="32"/>
        <v>0</v>
      </c>
      <c r="N137" s="310"/>
      <c r="O137" s="307"/>
      <c r="P137" s="320">
        <f t="shared" si="33"/>
        <v>0</v>
      </c>
      <c r="Q137" s="310"/>
      <c r="R137" s="307"/>
      <c r="S137" s="320">
        <f t="shared" si="34"/>
        <v>0</v>
      </c>
      <c r="T137" s="310"/>
      <c r="U137" s="307"/>
      <c r="V137" s="320">
        <f t="shared" si="35"/>
        <v>0</v>
      </c>
      <c r="W137" s="310"/>
      <c r="X137" s="307"/>
      <c r="Y137" s="320">
        <f t="shared" si="36"/>
        <v>0</v>
      </c>
      <c r="Z137" s="310"/>
      <c r="AA137" s="307"/>
      <c r="AB137" s="320">
        <f t="shared" si="37"/>
        <v>0</v>
      </c>
      <c r="AC137" s="310"/>
      <c r="AD137" s="307"/>
      <c r="AE137" s="320">
        <f t="shared" si="38"/>
        <v>0</v>
      </c>
      <c r="AF137" s="310"/>
      <c r="AG137" s="307"/>
      <c r="AH137" s="320">
        <f t="shared" si="39"/>
        <v>0</v>
      </c>
      <c r="AI137" s="310"/>
      <c r="AJ137" s="307"/>
      <c r="AK137" s="320">
        <f t="shared" si="40"/>
        <v>0</v>
      </c>
      <c r="AL137" s="310"/>
      <c r="AM137" s="307"/>
      <c r="AN137" s="320">
        <f t="shared" si="41"/>
        <v>0</v>
      </c>
      <c r="AP137" s="302">
        <f t="shared" si="28"/>
        <v>0</v>
      </c>
      <c r="AR137" s="304">
        <f t="shared" si="29"/>
        <v>0</v>
      </c>
    </row>
    <row r="138" spans="1:44" x14ac:dyDescent="0.25">
      <c r="A138" s="318">
        <f>'DAFTAR KODE PERSEDIAAN'!A141</f>
        <v>136</v>
      </c>
      <c r="B138" s="319" t="str">
        <f>'DAFTAR KODE PERSEDIAAN'!B141</f>
        <v>Nama Barang136</v>
      </c>
      <c r="C138" s="318" t="str">
        <f>'DAFTAR KODE PERSEDIAAN'!C141</f>
        <v>a136</v>
      </c>
      <c r="D138" s="321">
        <f>'INPUT SALDO AWAL'!D141</f>
        <v>0</v>
      </c>
      <c r="E138" s="310"/>
      <c r="F138" s="307"/>
      <c r="G138" s="320">
        <f t="shared" si="30"/>
        <v>0</v>
      </c>
      <c r="H138" s="310"/>
      <c r="I138" s="307"/>
      <c r="J138" s="320">
        <f t="shared" si="31"/>
        <v>0</v>
      </c>
      <c r="K138" s="310"/>
      <c r="L138" s="307"/>
      <c r="M138" s="320">
        <f t="shared" si="32"/>
        <v>0</v>
      </c>
      <c r="N138" s="310"/>
      <c r="O138" s="307"/>
      <c r="P138" s="320">
        <f t="shared" si="33"/>
        <v>0</v>
      </c>
      <c r="Q138" s="310"/>
      <c r="R138" s="307"/>
      <c r="S138" s="320">
        <f t="shared" si="34"/>
        <v>0</v>
      </c>
      <c r="T138" s="310"/>
      <c r="U138" s="307"/>
      <c r="V138" s="320">
        <f t="shared" si="35"/>
        <v>0</v>
      </c>
      <c r="W138" s="310"/>
      <c r="X138" s="307"/>
      <c r="Y138" s="320">
        <f t="shared" si="36"/>
        <v>0</v>
      </c>
      <c r="Z138" s="310"/>
      <c r="AA138" s="307"/>
      <c r="AB138" s="320">
        <f t="shared" si="37"/>
        <v>0</v>
      </c>
      <c r="AC138" s="310"/>
      <c r="AD138" s="307"/>
      <c r="AE138" s="320">
        <f t="shared" si="38"/>
        <v>0</v>
      </c>
      <c r="AF138" s="310"/>
      <c r="AG138" s="307"/>
      <c r="AH138" s="320">
        <f t="shared" si="39"/>
        <v>0</v>
      </c>
      <c r="AI138" s="310"/>
      <c r="AJ138" s="307"/>
      <c r="AK138" s="320">
        <f t="shared" si="40"/>
        <v>0</v>
      </c>
      <c r="AL138" s="310"/>
      <c r="AM138" s="307"/>
      <c r="AN138" s="320">
        <f t="shared" si="41"/>
        <v>0</v>
      </c>
      <c r="AP138" s="302">
        <f t="shared" si="28"/>
        <v>0</v>
      </c>
      <c r="AR138" s="304">
        <f t="shared" si="29"/>
        <v>0</v>
      </c>
    </row>
    <row r="139" spans="1:44" x14ac:dyDescent="0.25">
      <c r="A139" s="318">
        <f>'DAFTAR KODE PERSEDIAAN'!A142</f>
        <v>137</v>
      </c>
      <c r="B139" s="319" t="str">
        <f>'DAFTAR KODE PERSEDIAAN'!B142</f>
        <v>Nama Barang137</v>
      </c>
      <c r="C139" s="318" t="str">
        <f>'DAFTAR KODE PERSEDIAAN'!C142</f>
        <v>a137</v>
      </c>
      <c r="D139" s="321">
        <f>'INPUT SALDO AWAL'!D142</f>
        <v>0</v>
      </c>
      <c r="E139" s="310"/>
      <c r="F139" s="307"/>
      <c r="G139" s="320">
        <f t="shared" si="30"/>
        <v>0</v>
      </c>
      <c r="H139" s="310"/>
      <c r="I139" s="307"/>
      <c r="J139" s="320">
        <f t="shared" si="31"/>
        <v>0</v>
      </c>
      <c r="K139" s="310"/>
      <c r="L139" s="307"/>
      <c r="M139" s="320">
        <f t="shared" si="32"/>
        <v>0</v>
      </c>
      <c r="N139" s="310"/>
      <c r="O139" s="307"/>
      <c r="P139" s="320">
        <f t="shared" si="33"/>
        <v>0</v>
      </c>
      <c r="Q139" s="310"/>
      <c r="R139" s="307"/>
      <c r="S139" s="320">
        <f t="shared" si="34"/>
        <v>0</v>
      </c>
      <c r="T139" s="310"/>
      <c r="U139" s="307"/>
      <c r="V139" s="320">
        <f t="shared" si="35"/>
        <v>0</v>
      </c>
      <c r="W139" s="310"/>
      <c r="X139" s="307"/>
      <c r="Y139" s="320">
        <f t="shared" si="36"/>
        <v>0</v>
      </c>
      <c r="Z139" s="310"/>
      <c r="AA139" s="307"/>
      <c r="AB139" s="320">
        <f t="shared" si="37"/>
        <v>0</v>
      </c>
      <c r="AC139" s="310"/>
      <c r="AD139" s="307"/>
      <c r="AE139" s="320">
        <f t="shared" si="38"/>
        <v>0</v>
      </c>
      <c r="AF139" s="310"/>
      <c r="AG139" s="307"/>
      <c r="AH139" s="320">
        <f t="shared" si="39"/>
        <v>0</v>
      </c>
      <c r="AI139" s="310"/>
      <c r="AJ139" s="307"/>
      <c r="AK139" s="320">
        <f t="shared" si="40"/>
        <v>0</v>
      </c>
      <c r="AL139" s="310"/>
      <c r="AM139" s="307"/>
      <c r="AN139" s="320">
        <f t="shared" si="41"/>
        <v>0</v>
      </c>
      <c r="AP139" s="302">
        <f t="shared" si="28"/>
        <v>0</v>
      </c>
      <c r="AR139" s="304">
        <f t="shared" si="29"/>
        <v>0</v>
      </c>
    </row>
    <row r="140" spans="1:44" x14ac:dyDescent="0.25">
      <c r="A140" s="318">
        <f>'DAFTAR KODE PERSEDIAAN'!A143</f>
        <v>138</v>
      </c>
      <c r="B140" s="319" t="str">
        <f>'DAFTAR KODE PERSEDIAAN'!B143</f>
        <v>Nama Barang138</v>
      </c>
      <c r="C140" s="318" t="str">
        <f>'DAFTAR KODE PERSEDIAAN'!C143</f>
        <v>a138</v>
      </c>
      <c r="D140" s="321">
        <f>'INPUT SALDO AWAL'!D143</f>
        <v>0</v>
      </c>
      <c r="E140" s="310"/>
      <c r="F140" s="307"/>
      <c r="G140" s="320">
        <f t="shared" si="30"/>
        <v>0</v>
      </c>
      <c r="H140" s="310"/>
      <c r="I140" s="307"/>
      <c r="J140" s="320">
        <f t="shared" si="31"/>
        <v>0</v>
      </c>
      <c r="K140" s="310"/>
      <c r="L140" s="307"/>
      <c r="M140" s="320">
        <f t="shared" si="32"/>
        <v>0</v>
      </c>
      <c r="N140" s="310"/>
      <c r="O140" s="307"/>
      <c r="P140" s="320">
        <f t="shared" si="33"/>
        <v>0</v>
      </c>
      <c r="Q140" s="310"/>
      <c r="R140" s="307"/>
      <c r="S140" s="320">
        <f t="shared" si="34"/>
        <v>0</v>
      </c>
      <c r="T140" s="310"/>
      <c r="U140" s="307"/>
      <c r="V140" s="320">
        <f t="shared" si="35"/>
        <v>0</v>
      </c>
      <c r="W140" s="310"/>
      <c r="X140" s="307"/>
      <c r="Y140" s="320">
        <f t="shared" si="36"/>
        <v>0</v>
      </c>
      <c r="Z140" s="310"/>
      <c r="AA140" s="307"/>
      <c r="AB140" s="320">
        <f t="shared" si="37"/>
        <v>0</v>
      </c>
      <c r="AC140" s="310"/>
      <c r="AD140" s="307"/>
      <c r="AE140" s="320">
        <f t="shared" si="38"/>
        <v>0</v>
      </c>
      <c r="AF140" s="310"/>
      <c r="AG140" s="307"/>
      <c r="AH140" s="320">
        <f t="shared" si="39"/>
        <v>0</v>
      </c>
      <c r="AI140" s="310"/>
      <c r="AJ140" s="307"/>
      <c r="AK140" s="320">
        <f t="shared" si="40"/>
        <v>0</v>
      </c>
      <c r="AL140" s="310"/>
      <c r="AM140" s="307"/>
      <c r="AN140" s="320">
        <f t="shared" si="41"/>
        <v>0</v>
      </c>
      <c r="AP140" s="302">
        <f t="shared" si="28"/>
        <v>0</v>
      </c>
      <c r="AR140" s="304">
        <f t="shared" si="29"/>
        <v>0</v>
      </c>
    </row>
    <row r="141" spans="1:44" x14ac:dyDescent="0.25">
      <c r="A141" s="318">
        <f>'DAFTAR KODE PERSEDIAAN'!A144</f>
        <v>139</v>
      </c>
      <c r="B141" s="319" t="str">
        <f>'DAFTAR KODE PERSEDIAAN'!B144</f>
        <v>Nama Barang139</v>
      </c>
      <c r="C141" s="318" t="str">
        <f>'DAFTAR KODE PERSEDIAAN'!C144</f>
        <v>a139</v>
      </c>
      <c r="D141" s="321">
        <f>'INPUT SALDO AWAL'!D144</f>
        <v>0</v>
      </c>
      <c r="E141" s="310"/>
      <c r="F141" s="307"/>
      <c r="G141" s="320">
        <f t="shared" si="30"/>
        <v>0</v>
      </c>
      <c r="H141" s="310"/>
      <c r="I141" s="307"/>
      <c r="J141" s="320">
        <f t="shared" si="31"/>
        <v>0</v>
      </c>
      <c r="K141" s="310"/>
      <c r="L141" s="307"/>
      <c r="M141" s="320">
        <f t="shared" si="32"/>
        <v>0</v>
      </c>
      <c r="N141" s="310"/>
      <c r="O141" s="307"/>
      <c r="P141" s="320">
        <f t="shared" si="33"/>
        <v>0</v>
      </c>
      <c r="Q141" s="310"/>
      <c r="R141" s="307"/>
      <c r="S141" s="320">
        <f t="shared" si="34"/>
        <v>0</v>
      </c>
      <c r="T141" s="310"/>
      <c r="U141" s="307"/>
      <c r="V141" s="320">
        <f t="shared" si="35"/>
        <v>0</v>
      </c>
      <c r="W141" s="310"/>
      <c r="X141" s="307"/>
      <c r="Y141" s="320">
        <f t="shared" si="36"/>
        <v>0</v>
      </c>
      <c r="Z141" s="310"/>
      <c r="AA141" s="307"/>
      <c r="AB141" s="320">
        <f t="shared" si="37"/>
        <v>0</v>
      </c>
      <c r="AC141" s="310"/>
      <c r="AD141" s="307"/>
      <c r="AE141" s="320">
        <f t="shared" si="38"/>
        <v>0</v>
      </c>
      <c r="AF141" s="310"/>
      <c r="AG141" s="307"/>
      <c r="AH141" s="320">
        <f t="shared" si="39"/>
        <v>0</v>
      </c>
      <c r="AI141" s="310"/>
      <c r="AJ141" s="307"/>
      <c r="AK141" s="320">
        <f t="shared" si="40"/>
        <v>0</v>
      </c>
      <c r="AL141" s="310"/>
      <c r="AM141" s="307"/>
      <c r="AN141" s="320">
        <f t="shared" si="41"/>
        <v>0</v>
      </c>
      <c r="AP141" s="302">
        <f t="shared" si="28"/>
        <v>0</v>
      </c>
      <c r="AR141" s="304">
        <f t="shared" si="29"/>
        <v>0</v>
      </c>
    </row>
    <row r="142" spans="1:44" x14ac:dyDescent="0.25">
      <c r="A142" s="318">
        <f>'DAFTAR KODE PERSEDIAAN'!A145</f>
        <v>140</v>
      </c>
      <c r="B142" s="319" t="str">
        <f>'DAFTAR KODE PERSEDIAAN'!B145</f>
        <v>Nama Barang140</v>
      </c>
      <c r="C142" s="318" t="str">
        <f>'DAFTAR KODE PERSEDIAAN'!C145</f>
        <v>a140</v>
      </c>
      <c r="D142" s="321">
        <f>'INPUT SALDO AWAL'!D145</f>
        <v>0</v>
      </c>
      <c r="E142" s="310"/>
      <c r="F142" s="307"/>
      <c r="G142" s="320">
        <f t="shared" si="30"/>
        <v>0</v>
      </c>
      <c r="H142" s="310"/>
      <c r="I142" s="307"/>
      <c r="J142" s="320">
        <f t="shared" si="31"/>
        <v>0</v>
      </c>
      <c r="K142" s="310"/>
      <c r="L142" s="307"/>
      <c r="M142" s="320">
        <f t="shared" si="32"/>
        <v>0</v>
      </c>
      <c r="N142" s="310"/>
      <c r="O142" s="307"/>
      <c r="P142" s="320">
        <f t="shared" si="33"/>
        <v>0</v>
      </c>
      <c r="Q142" s="310"/>
      <c r="R142" s="307"/>
      <c r="S142" s="320">
        <f t="shared" si="34"/>
        <v>0</v>
      </c>
      <c r="T142" s="310"/>
      <c r="U142" s="307"/>
      <c r="V142" s="320">
        <f t="shared" si="35"/>
        <v>0</v>
      </c>
      <c r="W142" s="310"/>
      <c r="X142" s="307"/>
      <c r="Y142" s="320">
        <f t="shared" si="36"/>
        <v>0</v>
      </c>
      <c r="Z142" s="310"/>
      <c r="AA142" s="307"/>
      <c r="AB142" s="320">
        <f t="shared" si="37"/>
        <v>0</v>
      </c>
      <c r="AC142" s="310"/>
      <c r="AD142" s="307"/>
      <c r="AE142" s="320">
        <f t="shared" si="38"/>
        <v>0</v>
      </c>
      <c r="AF142" s="310"/>
      <c r="AG142" s="307"/>
      <c r="AH142" s="320">
        <f t="shared" si="39"/>
        <v>0</v>
      </c>
      <c r="AI142" s="310"/>
      <c r="AJ142" s="307"/>
      <c r="AK142" s="320">
        <f t="shared" si="40"/>
        <v>0</v>
      </c>
      <c r="AL142" s="310"/>
      <c r="AM142" s="307"/>
      <c r="AN142" s="320">
        <f t="shared" si="41"/>
        <v>0</v>
      </c>
      <c r="AP142" s="302">
        <f t="shared" si="28"/>
        <v>0</v>
      </c>
      <c r="AR142" s="304">
        <f t="shared" si="29"/>
        <v>0</v>
      </c>
    </row>
    <row r="143" spans="1:44" x14ac:dyDescent="0.25">
      <c r="A143" s="318">
        <f>'DAFTAR KODE PERSEDIAAN'!A146</f>
        <v>141</v>
      </c>
      <c r="B143" s="319" t="str">
        <f>'DAFTAR KODE PERSEDIAAN'!B146</f>
        <v>Nama Barang141</v>
      </c>
      <c r="C143" s="318" t="str">
        <f>'DAFTAR KODE PERSEDIAAN'!C146</f>
        <v>a141</v>
      </c>
      <c r="D143" s="321">
        <f>'INPUT SALDO AWAL'!D146</f>
        <v>0</v>
      </c>
      <c r="E143" s="310"/>
      <c r="F143" s="307"/>
      <c r="G143" s="320">
        <f t="shared" si="30"/>
        <v>0</v>
      </c>
      <c r="H143" s="310"/>
      <c r="I143" s="307"/>
      <c r="J143" s="320">
        <f t="shared" si="31"/>
        <v>0</v>
      </c>
      <c r="K143" s="310"/>
      <c r="L143" s="307"/>
      <c r="M143" s="320">
        <f t="shared" si="32"/>
        <v>0</v>
      </c>
      <c r="N143" s="310"/>
      <c r="O143" s="307"/>
      <c r="P143" s="320">
        <f t="shared" si="33"/>
        <v>0</v>
      </c>
      <c r="Q143" s="310"/>
      <c r="R143" s="307"/>
      <c r="S143" s="320">
        <f t="shared" si="34"/>
        <v>0</v>
      </c>
      <c r="T143" s="310"/>
      <c r="U143" s="307"/>
      <c r="V143" s="320">
        <f t="shared" si="35"/>
        <v>0</v>
      </c>
      <c r="W143" s="310"/>
      <c r="X143" s="307"/>
      <c r="Y143" s="320">
        <f t="shared" si="36"/>
        <v>0</v>
      </c>
      <c r="Z143" s="310"/>
      <c r="AA143" s="307"/>
      <c r="AB143" s="320">
        <f t="shared" si="37"/>
        <v>0</v>
      </c>
      <c r="AC143" s="310"/>
      <c r="AD143" s="307"/>
      <c r="AE143" s="320">
        <f t="shared" si="38"/>
        <v>0</v>
      </c>
      <c r="AF143" s="310"/>
      <c r="AG143" s="307"/>
      <c r="AH143" s="320">
        <f t="shared" si="39"/>
        <v>0</v>
      </c>
      <c r="AI143" s="310"/>
      <c r="AJ143" s="307"/>
      <c r="AK143" s="320">
        <f t="shared" si="40"/>
        <v>0</v>
      </c>
      <c r="AL143" s="310"/>
      <c r="AM143" s="307"/>
      <c r="AN143" s="320">
        <f t="shared" si="41"/>
        <v>0</v>
      </c>
      <c r="AP143" s="302">
        <f t="shared" si="28"/>
        <v>0</v>
      </c>
      <c r="AR143" s="304">
        <f t="shared" si="29"/>
        <v>0</v>
      </c>
    </row>
    <row r="144" spans="1:44" x14ac:dyDescent="0.25">
      <c r="A144" s="318">
        <f>'DAFTAR KODE PERSEDIAAN'!A147</f>
        <v>142</v>
      </c>
      <c r="B144" s="319" t="str">
        <f>'DAFTAR KODE PERSEDIAAN'!B147</f>
        <v>Nama Barang142</v>
      </c>
      <c r="C144" s="318" t="str">
        <f>'DAFTAR KODE PERSEDIAAN'!C147</f>
        <v>a142</v>
      </c>
      <c r="D144" s="321">
        <f>'INPUT SALDO AWAL'!D147</f>
        <v>0</v>
      </c>
      <c r="E144" s="310"/>
      <c r="F144" s="307"/>
      <c r="G144" s="320">
        <f t="shared" si="30"/>
        <v>0</v>
      </c>
      <c r="H144" s="310"/>
      <c r="I144" s="307"/>
      <c r="J144" s="320">
        <f t="shared" si="31"/>
        <v>0</v>
      </c>
      <c r="K144" s="310"/>
      <c r="L144" s="307"/>
      <c r="M144" s="320">
        <f t="shared" si="32"/>
        <v>0</v>
      </c>
      <c r="N144" s="310"/>
      <c r="O144" s="307"/>
      <c r="P144" s="320">
        <f t="shared" si="33"/>
        <v>0</v>
      </c>
      <c r="Q144" s="310"/>
      <c r="R144" s="307"/>
      <c r="S144" s="320">
        <f t="shared" si="34"/>
        <v>0</v>
      </c>
      <c r="T144" s="310"/>
      <c r="U144" s="307"/>
      <c r="V144" s="320">
        <f t="shared" si="35"/>
        <v>0</v>
      </c>
      <c r="W144" s="310"/>
      <c r="X144" s="307"/>
      <c r="Y144" s="320">
        <f t="shared" si="36"/>
        <v>0</v>
      </c>
      <c r="Z144" s="310"/>
      <c r="AA144" s="307"/>
      <c r="AB144" s="320">
        <f t="shared" si="37"/>
        <v>0</v>
      </c>
      <c r="AC144" s="310"/>
      <c r="AD144" s="307"/>
      <c r="AE144" s="320">
        <f t="shared" si="38"/>
        <v>0</v>
      </c>
      <c r="AF144" s="310"/>
      <c r="AG144" s="307"/>
      <c r="AH144" s="320">
        <f t="shared" si="39"/>
        <v>0</v>
      </c>
      <c r="AI144" s="310"/>
      <c r="AJ144" s="307"/>
      <c r="AK144" s="320">
        <f t="shared" si="40"/>
        <v>0</v>
      </c>
      <c r="AL144" s="310"/>
      <c r="AM144" s="307"/>
      <c r="AN144" s="320">
        <f t="shared" si="41"/>
        <v>0</v>
      </c>
      <c r="AP144" s="302">
        <f t="shared" si="28"/>
        <v>0</v>
      </c>
      <c r="AR144" s="304">
        <f t="shared" si="29"/>
        <v>0</v>
      </c>
    </row>
    <row r="145" spans="1:44" x14ac:dyDescent="0.25">
      <c r="A145" s="318">
        <f>'DAFTAR KODE PERSEDIAAN'!A148</f>
        <v>143</v>
      </c>
      <c r="B145" s="319" t="str">
        <f>'DAFTAR KODE PERSEDIAAN'!B148</f>
        <v>Nama Barang143</v>
      </c>
      <c r="C145" s="318" t="str">
        <f>'DAFTAR KODE PERSEDIAAN'!C148</f>
        <v>a143</v>
      </c>
      <c r="D145" s="321">
        <f>'INPUT SALDO AWAL'!D148</f>
        <v>0</v>
      </c>
      <c r="E145" s="310"/>
      <c r="F145" s="307"/>
      <c r="G145" s="320">
        <f t="shared" si="30"/>
        <v>0</v>
      </c>
      <c r="H145" s="310"/>
      <c r="I145" s="307"/>
      <c r="J145" s="320">
        <f t="shared" si="31"/>
        <v>0</v>
      </c>
      <c r="K145" s="310"/>
      <c r="L145" s="307"/>
      <c r="M145" s="320">
        <f t="shared" si="32"/>
        <v>0</v>
      </c>
      <c r="N145" s="310"/>
      <c r="O145" s="307"/>
      <c r="P145" s="320">
        <f t="shared" si="33"/>
        <v>0</v>
      </c>
      <c r="Q145" s="310"/>
      <c r="R145" s="307"/>
      <c r="S145" s="320">
        <f t="shared" si="34"/>
        <v>0</v>
      </c>
      <c r="T145" s="310"/>
      <c r="U145" s="307"/>
      <c r="V145" s="320">
        <f t="shared" si="35"/>
        <v>0</v>
      </c>
      <c r="W145" s="310"/>
      <c r="X145" s="307"/>
      <c r="Y145" s="320">
        <f t="shared" si="36"/>
        <v>0</v>
      </c>
      <c r="Z145" s="310"/>
      <c r="AA145" s="307"/>
      <c r="AB145" s="320">
        <f t="shared" si="37"/>
        <v>0</v>
      </c>
      <c r="AC145" s="310"/>
      <c r="AD145" s="307"/>
      <c r="AE145" s="320">
        <f t="shared" si="38"/>
        <v>0</v>
      </c>
      <c r="AF145" s="310"/>
      <c r="AG145" s="307"/>
      <c r="AH145" s="320">
        <f t="shared" si="39"/>
        <v>0</v>
      </c>
      <c r="AI145" s="310"/>
      <c r="AJ145" s="307"/>
      <c r="AK145" s="320">
        <f t="shared" si="40"/>
        <v>0</v>
      </c>
      <c r="AL145" s="310"/>
      <c r="AM145" s="307"/>
      <c r="AN145" s="320">
        <f t="shared" si="41"/>
        <v>0</v>
      </c>
      <c r="AP145" s="302">
        <f t="shared" si="28"/>
        <v>0</v>
      </c>
      <c r="AR145" s="304">
        <f t="shared" si="29"/>
        <v>0</v>
      </c>
    </row>
    <row r="146" spans="1:44" x14ac:dyDescent="0.25">
      <c r="A146" s="318">
        <f>'DAFTAR KODE PERSEDIAAN'!A149</f>
        <v>144</v>
      </c>
      <c r="B146" s="319" t="str">
        <f>'DAFTAR KODE PERSEDIAAN'!B149</f>
        <v>Nama Barang144</v>
      </c>
      <c r="C146" s="318" t="str">
        <f>'DAFTAR KODE PERSEDIAAN'!C149</f>
        <v>a144</v>
      </c>
      <c r="D146" s="321">
        <f>'INPUT SALDO AWAL'!D149</f>
        <v>0</v>
      </c>
      <c r="E146" s="310"/>
      <c r="F146" s="307"/>
      <c r="G146" s="320">
        <f t="shared" si="30"/>
        <v>0</v>
      </c>
      <c r="H146" s="310"/>
      <c r="I146" s="307"/>
      <c r="J146" s="320">
        <f t="shared" si="31"/>
        <v>0</v>
      </c>
      <c r="K146" s="310"/>
      <c r="L146" s="307"/>
      <c r="M146" s="320">
        <f t="shared" si="32"/>
        <v>0</v>
      </c>
      <c r="N146" s="310"/>
      <c r="O146" s="307"/>
      <c r="P146" s="320">
        <f t="shared" si="33"/>
        <v>0</v>
      </c>
      <c r="Q146" s="310"/>
      <c r="R146" s="307"/>
      <c r="S146" s="320">
        <f t="shared" si="34"/>
        <v>0</v>
      </c>
      <c r="T146" s="310"/>
      <c r="U146" s="307"/>
      <c r="V146" s="320">
        <f t="shared" si="35"/>
        <v>0</v>
      </c>
      <c r="W146" s="310"/>
      <c r="X146" s="307"/>
      <c r="Y146" s="320">
        <f t="shared" si="36"/>
        <v>0</v>
      </c>
      <c r="Z146" s="310"/>
      <c r="AA146" s="307"/>
      <c r="AB146" s="320">
        <f t="shared" si="37"/>
        <v>0</v>
      </c>
      <c r="AC146" s="310"/>
      <c r="AD146" s="307"/>
      <c r="AE146" s="320">
        <f t="shared" si="38"/>
        <v>0</v>
      </c>
      <c r="AF146" s="310"/>
      <c r="AG146" s="307"/>
      <c r="AH146" s="320">
        <f t="shared" si="39"/>
        <v>0</v>
      </c>
      <c r="AI146" s="310"/>
      <c r="AJ146" s="307"/>
      <c r="AK146" s="320">
        <f t="shared" si="40"/>
        <v>0</v>
      </c>
      <c r="AL146" s="310"/>
      <c r="AM146" s="307"/>
      <c r="AN146" s="320">
        <f t="shared" si="41"/>
        <v>0</v>
      </c>
      <c r="AP146" s="302">
        <f t="shared" si="28"/>
        <v>0</v>
      </c>
      <c r="AR146" s="304">
        <f t="shared" si="29"/>
        <v>0</v>
      </c>
    </row>
    <row r="147" spans="1:44" x14ac:dyDescent="0.25">
      <c r="A147" s="318">
        <f>'DAFTAR KODE PERSEDIAAN'!A150</f>
        <v>145</v>
      </c>
      <c r="B147" s="319" t="str">
        <f>'DAFTAR KODE PERSEDIAAN'!B150</f>
        <v>Nama Barang145</v>
      </c>
      <c r="C147" s="318" t="str">
        <f>'DAFTAR KODE PERSEDIAAN'!C150</f>
        <v>a145</v>
      </c>
      <c r="D147" s="321">
        <f>'INPUT SALDO AWAL'!D150</f>
        <v>0</v>
      </c>
      <c r="E147" s="310"/>
      <c r="F147" s="307"/>
      <c r="G147" s="320">
        <f t="shared" si="30"/>
        <v>0</v>
      </c>
      <c r="H147" s="310"/>
      <c r="I147" s="307"/>
      <c r="J147" s="320">
        <f t="shared" si="31"/>
        <v>0</v>
      </c>
      <c r="K147" s="310"/>
      <c r="L147" s="307"/>
      <c r="M147" s="320">
        <f t="shared" si="32"/>
        <v>0</v>
      </c>
      <c r="N147" s="310"/>
      <c r="O147" s="307"/>
      <c r="P147" s="320">
        <f t="shared" si="33"/>
        <v>0</v>
      </c>
      <c r="Q147" s="310"/>
      <c r="R147" s="307"/>
      <c r="S147" s="320">
        <f t="shared" si="34"/>
        <v>0</v>
      </c>
      <c r="T147" s="310"/>
      <c r="U147" s="307"/>
      <c r="V147" s="320">
        <f t="shared" si="35"/>
        <v>0</v>
      </c>
      <c r="W147" s="310"/>
      <c r="X147" s="307"/>
      <c r="Y147" s="320">
        <f t="shared" si="36"/>
        <v>0</v>
      </c>
      <c r="Z147" s="310"/>
      <c r="AA147" s="307"/>
      <c r="AB147" s="320">
        <f t="shared" si="37"/>
        <v>0</v>
      </c>
      <c r="AC147" s="310"/>
      <c r="AD147" s="307"/>
      <c r="AE147" s="320">
        <f t="shared" si="38"/>
        <v>0</v>
      </c>
      <c r="AF147" s="310"/>
      <c r="AG147" s="307"/>
      <c r="AH147" s="320">
        <f t="shared" si="39"/>
        <v>0</v>
      </c>
      <c r="AI147" s="310"/>
      <c r="AJ147" s="307"/>
      <c r="AK147" s="320">
        <f t="shared" si="40"/>
        <v>0</v>
      </c>
      <c r="AL147" s="310"/>
      <c r="AM147" s="307"/>
      <c r="AN147" s="320">
        <f t="shared" si="41"/>
        <v>0</v>
      </c>
      <c r="AP147" s="302">
        <f t="shared" ref="AP147:AP202" si="42">AL147+AI147+AF147+AC147+Z147+W147+T147+Q147+N147+K147+H147+E147</f>
        <v>0</v>
      </c>
      <c r="AR147" s="304">
        <f t="shared" ref="AR147:AR202" si="43">AQ147-AP147</f>
        <v>0</v>
      </c>
    </row>
    <row r="148" spans="1:44" x14ac:dyDescent="0.25">
      <c r="A148" s="318">
        <f>'DAFTAR KODE PERSEDIAAN'!A151</f>
        <v>146</v>
      </c>
      <c r="B148" s="319" t="str">
        <f>'DAFTAR KODE PERSEDIAAN'!B151</f>
        <v>Nama Barang146</v>
      </c>
      <c r="C148" s="318" t="str">
        <f>'DAFTAR KODE PERSEDIAAN'!C151</f>
        <v>a146</v>
      </c>
      <c r="D148" s="321">
        <f>'INPUT SALDO AWAL'!D151</f>
        <v>0</v>
      </c>
      <c r="E148" s="310"/>
      <c r="F148" s="307"/>
      <c r="G148" s="320">
        <f t="shared" si="30"/>
        <v>0</v>
      </c>
      <c r="H148" s="310"/>
      <c r="I148" s="307"/>
      <c r="J148" s="320">
        <f t="shared" si="31"/>
        <v>0</v>
      </c>
      <c r="K148" s="310"/>
      <c r="L148" s="307"/>
      <c r="M148" s="320">
        <f t="shared" si="32"/>
        <v>0</v>
      </c>
      <c r="N148" s="310"/>
      <c r="O148" s="307"/>
      <c r="P148" s="320">
        <f t="shared" si="33"/>
        <v>0</v>
      </c>
      <c r="Q148" s="310"/>
      <c r="R148" s="307"/>
      <c r="S148" s="320">
        <f t="shared" si="34"/>
        <v>0</v>
      </c>
      <c r="T148" s="310"/>
      <c r="U148" s="307"/>
      <c r="V148" s="320">
        <f t="shared" si="35"/>
        <v>0</v>
      </c>
      <c r="W148" s="310"/>
      <c r="X148" s="307"/>
      <c r="Y148" s="320">
        <f t="shared" si="36"/>
        <v>0</v>
      </c>
      <c r="Z148" s="310"/>
      <c r="AA148" s="307"/>
      <c r="AB148" s="320">
        <f t="shared" si="37"/>
        <v>0</v>
      </c>
      <c r="AC148" s="310"/>
      <c r="AD148" s="307"/>
      <c r="AE148" s="320">
        <f t="shared" si="38"/>
        <v>0</v>
      </c>
      <c r="AF148" s="310"/>
      <c r="AG148" s="307"/>
      <c r="AH148" s="320">
        <f t="shared" si="39"/>
        <v>0</v>
      </c>
      <c r="AI148" s="310"/>
      <c r="AJ148" s="307"/>
      <c r="AK148" s="320">
        <f t="shared" si="40"/>
        <v>0</v>
      </c>
      <c r="AL148" s="310"/>
      <c r="AM148" s="307"/>
      <c r="AN148" s="320">
        <f t="shared" si="41"/>
        <v>0</v>
      </c>
      <c r="AP148" s="302">
        <f t="shared" si="42"/>
        <v>0</v>
      </c>
      <c r="AR148" s="304">
        <f t="shared" si="43"/>
        <v>0</v>
      </c>
    </row>
    <row r="149" spans="1:44" x14ac:dyDescent="0.25">
      <c r="A149" s="318">
        <f>'DAFTAR KODE PERSEDIAAN'!A152</f>
        <v>147</v>
      </c>
      <c r="B149" s="319" t="str">
        <f>'DAFTAR KODE PERSEDIAAN'!B152</f>
        <v>Nama Barang147</v>
      </c>
      <c r="C149" s="318" t="str">
        <f>'DAFTAR KODE PERSEDIAAN'!C152</f>
        <v>a147</v>
      </c>
      <c r="D149" s="321">
        <f>'INPUT SALDO AWAL'!D152</f>
        <v>0</v>
      </c>
      <c r="E149" s="310"/>
      <c r="F149" s="307"/>
      <c r="G149" s="320">
        <f t="shared" si="30"/>
        <v>0</v>
      </c>
      <c r="H149" s="310"/>
      <c r="I149" s="307"/>
      <c r="J149" s="320">
        <f t="shared" si="31"/>
        <v>0</v>
      </c>
      <c r="K149" s="310"/>
      <c r="L149" s="307"/>
      <c r="M149" s="320">
        <f t="shared" si="32"/>
        <v>0</v>
      </c>
      <c r="N149" s="310"/>
      <c r="O149" s="307"/>
      <c r="P149" s="320">
        <f t="shared" si="33"/>
        <v>0</v>
      </c>
      <c r="Q149" s="310"/>
      <c r="R149" s="307"/>
      <c r="S149" s="320">
        <f t="shared" si="34"/>
        <v>0</v>
      </c>
      <c r="T149" s="310"/>
      <c r="U149" s="307"/>
      <c r="V149" s="320">
        <f t="shared" si="35"/>
        <v>0</v>
      </c>
      <c r="W149" s="310"/>
      <c r="X149" s="307"/>
      <c r="Y149" s="320">
        <f t="shared" si="36"/>
        <v>0</v>
      </c>
      <c r="Z149" s="310"/>
      <c r="AA149" s="307"/>
      <c r="AB149" s="320">
        <f t="shared" si="37"/>
        <v>0</v>
      </c>
      <c r="AC149" s="310"/>
      <c r="AD149" s="307"/>
      <c r="AE149" s="320">
        <f t="shared" si="38"/>
        <v>0</v>
      </c>
      <c r="AF149" s="310"/>
      <c r="AG149" s="307"/>
      <c r="AH149" s="320">
        <f t="shared" si="39"/>
        <v>0</v>
      </c>
      <c r="AI149" s="310"/>
      <c r="AJ149" s="307"/>
      <c r="AK149" s="320">
        <f t="shared" si="40"/>
        <v>0</v>
      </c>
      <c r="AL149" s="310"/>
      <c r="AM149" s="307"/>
      <c r="AN149" s="320">
        <f t="shared" si="41"/>
        <v>0</v>
      </c>
      <c r="AP149" s="302">
        <f t="shared" si="42"/>
        <v>0</v>
      </c>
      <c r="AR149" s="304">
        <f t="shared" si="43"/>
        <v>0</v>
      </c>
    </row>
    <row r="150" spans="1:44" x14ac:dyDescent="0.25">
      <c r="A150" s="318">
        <f>'DAFTAR KODE PERSEDIAAN'!A153</f>
        <v>148</v>
      </c>
      <c r="B150" s="319" t="str">
        <f>'DAFTAR KODE PERSEDIAAN'!B153</f>
        <v>Nama Barang148</v>
      </c>
      <c r="C150" s="318" t="str">
        <f>'DAFTAR KODE PERSEDIAAN'!C153</f>
        <v>a148</v>
      </c>
      <c r="D150" s="321">
        <f>'INPUT SALDO AWAL'!D153</f>
        <v>0</v>
      </c>
      <c r="E150" s="310"/>
      <c r="F150" s="307"/>
      <c r="G150" s="320">
        <f t="shared" si="30"/>
        <v>0</v>
      </c>
      <c r="H150" s="310"/>
      <c r="I150" s="307"/>
      <c r="J150" s="320">
        <f t="shared" si="31"/>
        <v>0</v>
      </c>
      <c r="K150" s="310"/>
      <c r="L150" s="307"/>
      <c r="M150" s="320">
        <f t="shared" si="32"/>
        <v>0</v>
      </c>
      <c r="N150" s="310"/>
      <c r="O150" s="307"/>
      <c r="P150" s="320">
        <f t="shared" si="33"/>
        <v>0</v>
      </c>
      <c r="Q150" s="310"/>
      <c r="R150" s="307"/>
      <c r="S150" s="320">
        <f t="shared" si="34"/>
        <v>0</v>
      </c>
      <c r="T150" s="310"/>
      <c r="U150" s="307"/>
      <c r="V150" s="320">
        <f t="shared" si="35"/>
        <v>0</v>
      </c>
      <c r="W150" s="310"/>
      <c r="X150" s="307"/>
      <c r="Y150" s="320">
        <f t="shared" si="36"/>
        <v>0</v>
      </c>
      <c r="Z150" s="310"/>
      <c r="AA150" s="307"/>
      <c r="AB150" s="320">
        <f t="shared" si="37"/>
        <v>0</v>
      </c>
      <c r="AC150" s="310"/>
      <c r="AD150" s="307"/>
      <c r="AE150" s="320">
        <f t="shared" si="38"/>
        <v>0</v>
      </c>
      <c r="AF150" s="310"/>
      <c r="AG150" s="307"/>
      <c r="AH150" s="320">
        <f t="shared" si="39"/>
        <v>0</v>
      </c>
      <c r="AI150" s="310"/>
      <c r="AJ150" s="307"/>
      <c r="AK150" s="320">
        <f t="shared" si="40"/>
        <v>0</v>
      </c>
      <c r="AL150" s="310"/>
      <c r="AM150" s="307"/>
      <c r="AN150" s="320">
        <f t="shared" si="41"/>
        <v>0</v>
      </c>
      <c r="AP150" s="302">
        <f t="shared" si="42"/>
        <v>0</v>
      </c>
      <c r="AR150" s="304">
        <f t="shared" si="43"/>
        <v>0</v>
      </c>
    </row>
    <row r="151" spans="1:44" x14ac:dyDescent="0.25">
      <c r="A151" s="318">
        <f>'DAFTAR KODE PERSEDIAAN'!A154</f>
        <v>149</v>
      </c>
      <c r="B151" s="319" t="str">
        <f>'DAFTAR KODE PERSEDIAAN'!B154</f>
        <v>Nama Barang149</v>
      </c>
      <c r="C151" s="318" t="str">
        <f>'DAFTAR KODE PERSEDIAAN'!C154</f>
        <v>a149</v>
      </c>
      <c r="D151" s="321">
        <f>'INPUT SALDO AWAL'!D154</f>
        <v>0</v>
      </c>
      <c r="E151" s="310"/>
      <c r="F151" s="307"/>
      <c r="G151" s="320">
        <f t="shared" si="30"/>
        <v>0</v>
      </c>
      <c r="H151" s="310"/>
      <c r="I151" s="307"/>
      <c r="J151" s="320">
        <f t="shared" si="31"/>
        <v>0</v>
      </c>
      <c r="K151" s="310"/>
      <c r="L151" s="307"/>
      <c r="M151" s="320">
        <f t="shared" si="32"/>
        <v>0</v>
      </c>
      <c r="N151" s="310"/>
      <c r="O151" s="307"/>
      <c r="P151" s="320">
        <f t="shared" si="33"/>
        <v>0</v>
      </c>
      <c r="Q151" s="310"/>
      <c r="R151" s="307"/>
      <c r="S151" s="320">
        <f t="shared" si="34"/>
        <v>0</v>
      </c>
      <c r="T151" s="310"/>
      <c r="U151" s="307"/>
      <c r="V151" s="320">
        <f t="shared" si="35"/>
        <v>0</v>
      </c>
      <c r="W151" s="310"/>
      <c r="X151" s="307"/>
      <c r="Y151" s="320">
        <f t="shared" si="36"/>
        <v>0</v>
      </c>
      <c r="Z151" s="310"/>
      <c r="AA151" s="307"/>
      <c r="AB151" s="320">
        <f t="shared" si="37"/>
        <v>0</v>
      </c>
      <c r="AC151" s="310"/>
      <c r="AD151" s="307"/>
      <c r="AE151" s="320">
        <f t="shared" si="38"/>
        <v>0</v>
      </c>
      <c r="AF151" s="310"/>
      <c r="AG151" s="307"/>
      <c r="AH151" s="320">
        <f t="shared" si="39"/>
        <v>0</v>
      </c>
      <c r="AI151" s="310"/>
      <c r="AJ151" s="307"/>
      <c r="AK151" s="320">
        <f t="shared" si="40"/>
        <v>0</v>
      </c>
      <c r="AL151" s="310"/>
      <c r="AM151" s="307"/>
      <c r="AN151" s="320">
        <f t="shared" si="41"/>
        <v>0</v>
      </c>
      <c r="AP151" s="302">
        <f t="shared" si="42"/>
        <v>0</v>
      </c>
      <c r="AR151" s="304">
        <f t="shared" si="43"/>
        <v>0</v>
      </c>
    </row>
    <row r="152" spans="1:44" x14ac:dyDescent="0.25">
      <c r="A152" s="318">
        <f>'DAFTAR KODE PERSEDIAAN'!A155</f>
        <v>150</v>
      </c>
      <c r="B152" s="319" t="str">
        <f>'DAFTAR KODE PERSEDIAAN'!B155</f>
        <v>Nama Barang150</v>
      </c>
      <c r="C152" s="318" t="str">
        <f>'DAFTAR KODE PERSEDIAAN'!C155</f>
        <v>a150</v>
      </c>
      <c r="D152" s="321">
        <f>'INPUT SALDO AWAL'!D155</f>
        <v>0</v>
      </c>
      <c r="E152" s="310"/>
      <c r="F152" s="307"/>
      <c r="G152" s="320">
        <f t="shared" si="30"/>
        <v>0</v>
      </c>
      <c r="H152" s="310"/>
      <c r="I152" s="307"/>
      <c r="J152" s="320">
        <f t="shared" si="31"/>
        <v>0</v>
      </c>
      <c r="K152" s="310"/>
      <c r="L152" s="307"/>
      <c r="M152" s="320">
        <f t="shared" si="32"/>
        <v>0</v>
      </c>
      <c r="N152" s="310"/>
      <c r="O152" s="307"/>
      <c r="P152" s="320">
        <f t="shared" si="33"/>
        <v>0</v>
      </c>
      <c r="Q152" s="310"/>
      <c r="R152" s="307"/>
      <c r="S152" s="320">
        <f t="shared" si="34"/>
        <v>0</v>
      </c>
      <c r="T152" s="310"/>
      <c r="U152" s="307"/>
      <c r="V152" s="320">
        <f t="shared" si="35"/>
        <v>0</v>
      </c>
      <c r="W152" s="310"/>
      <c r="X152" s="307"/>
      <c r="Y152" s="320">
        <f t="shared" si="36"/>
        <v>0</v>
      </c>
      <c r="Z152" s="310"/>
      <c r="AA152" s="307"/>
      <c r="AB152" s="320">
        <f t="shared" si="37"/>
        <v>0</v>
      </c>
      <c r="AC152" s="310"/>
      <c r="AD152" s="307"/>
      <c r="AE152" s="320">
        <f t="shared" si="38"/>
        <v>0</v>
      </c>
      <c r="AF152" s="310"/>
      <c r="AG152" s="307"/>
      <c r="AH152" s="320">
        <f t="shared" si="39"/>
        <v>0</v>
      </c>
      <c r="AI152" s="310"/>
      <c r="AJ152" s="307"/>
      <c r="AK152" s="320">
        <f t="shared" si="40"/>
        <v>0</v>
      </c>
      <c r="AL152" s="310"/>
      <c r="AM152" s="307"/>
      <c r="AN152" s="320">
        <f t="shared" si="41"/>
        <v>0</v>
      </c>
      <c r="AP152" s="302">
        <f t="shared" si="42"/>
        <v>0</v>
      </c>
      <c r="AR152" s="304">
        <f t="shared" si="43"/>
        <v>0</v>
      </c>
    </row>
    <row r="153" spans="1:44" x14ac:dyDescent="0.25">
      <c r="A153" s="318">
        <f>'DAFTAR KODE PERSEDIAAN'!A156</f>
        <v>151</v>
      </c>
      <c r="B153" s="319" t="str">
        <f>'DAFTAR KODE PERSEDIAAN'!B156</f>
        <v>Nama Barang151</v>
      </c>
      <c r="C153" s="318" t="str">
        <f>'DAFTAR KODE PERSEDIAAN'!C156</f>
        <v>a151</v>
      </c>
      <c r="D153" s="321">
        <f>'INPUT SALDO AWAL'!D156</f>
        <v>0</v>
      </c>
      <c r="E153" s="310"/>
      <c r="F153" s="307"/>
      <c r="G153" s="320">
        <f t="shared" si="30"/>
        <v>0</v>
      </c>
      <c r="H153" s="310"/>
      <c r="I153" s="307"/>
      <c r="J153" s="320">
        <f t="shared" si="31"/>
        <v>0</v>
      </c>
      <c r="K153" s="310"/>
      <c r="L153" s="307"/>
      <c r="M153" s="320">
        <f t="shared" si="32"/>
        <v>0</v>
      </c>
      <c r="N153" s="310"/>
      <c r="O153" s="307"/>
      <c r="P153" s="320">
        <f t="shared" si="33"/>
        <v>0</v>
      </c>
      <c r="Q153" s="310"/>
      <c r="R153" s="307"/>
      <c r="S153" s="320">
        <f t="shared" si="34"/>
        <v>0</v>
      </c>
      <c r="T153" s="310"/>
      <c r="U153" s="307"/>
      <c r="V153" s="320">
        <f t="shared" si="35"/>
        <v>0</v>
      </c>
      <c r="W153" s="310"/>
      <c r="X153" s="307"/>
      <c r="Y153" s="320">
        <f t="shared" si="36"/>
        <v>0</v>
      </c>
      <c r="Z153" s="310"/>
      <c r="AA153" s="307"/>
      <c r="AB153" s="320">
        <f t="shared" si="37"/>
        <v>0</v>
      </c>
      <c r="AC153" s="310"/>
      <c r="AD153" s="307"/>
      <c r="AE153" s="320">
        <f t="shared" si="38"/>
        <v>0</v>
      </c>
      <c r="AF153" s="310"/>
      <c r="AG153" s="307"/>
      <c r="AH153" s="320">
        <f t="shared" si="39"/>
        <v>0</v>
      </c>
      <c r="AI153" s="310"/>
      <c r="AJ153" s="307"/>
      <c r="AK153" s="320">
        <f t="shared" si="40"/>
        <v>0</v>
      </c>
      <c r="AL153" s="310"/>
      <c r="AM153" s="307"/>
      <c r="AN153" s="320">
        <f t="shared" si="41"/>
        <v>0</v>
      </c>
      <c r="AP153" s="302">
        <f t="shared" si="42"/>
        <v>0</v>
      </c>
      <c r="AR153" s="304">
        <f t="shared" si="43"/>
        <v>0</v>
      </c>
    </row>
    <row r="154" spans="1:44" x14ac:dyDescent="0.25">
      <c r="A154" s="318">
        <f>'DAFTAR KODE PERSEDIAAN'!A157</f>
        <v>152</v>
      </c>
      <c r="B154" s="319" t="str">
        <f>'DAFTAR KODE PERSEDIAAN'!B157</f>
        <v>Nama Barang152</v>
      </c>
      <c r="C154" s="318" t="str">
        <f>'DAFTAR KODE PERSEDIAAN'!C157</f>
        <v>a152</v>
      </c>
      <c r="D154" s="321">
        <f>'INPUT SALDO AWAL'!D157</f>
        <v>0</v>
      </c>
      <c r="E154" s="310"/>
      <c r="F154" s="307"/>
      <c r="G154" s="320">
        <f t="shared" si="30"/>
        <v>0</v>
      </c>
      <c r="H154" s="310"/>
      <c r="I154" s="307"/>
      <c r="J154" s="320">
        <f t="shared" si="31"/>
        <v>0</v>
      </c>
      <c r="K154" s="310"/>
      <c r="L154" s="307"/>
      <c r="M154" s="320">
        <f t="shared" si="32"/>
        <v>0</v>
      </c>
      <c r="N154" s="310"/>
      <c r="O154" s="307"/>
      <c r="P154" s="320">
        <f t="shared" si="33"/>
        <v>0</v>
      </c>
      <c r="Q154" s="310"/>
      <c r="R154" s="307"/>
      <c r="S154" s="320">
        <f t="shared" si="34"/>
        <v>0</v>
      </c>
      <c r="T154" s="310"/>
      <c r="U154" s="307"/>
      <c r="V154" s="320">
        <f t="shared" si="35"/>
        <v>0</v>
      </c>
      <c r="W154" s="310"/>
      <c r="X154" s="307"/>
      <c r="Y154" s="320">
        <f t="shared" si="36"/>
        <v>0</v>
      </c>
      <c r="Z154" s="310"/>
      <c r="AA154" s="307"/>
      <c r="AB154" s="320">
        <f t="shared" si="37"/>
        <v>0</v>
      </c>
      <c r="AC154" s="310"/>
      <c r="AD154" s="307"/>
      <c r="AE154" s="320">
        <f t="shared" si="38"/>
        <v>0</v>
      </c>
      <c r="AF154" s="310"/>
      <c r="AG154" s="307"/>
      <c r="AH154" s="320">
        <f t="shared" si="39"/>
        <v>0</v>
      </c>
      <c r="AI154" s="310"/>
      <c r="AJ154" s="307"/>
      <c r="AK154" s="320">
        <f t="shared" si="40"/>
        <v>0</v>
      </c>
      <c r="AL154" s="310"/>
      <c r="AM154" s="307"/>
      <c r="AN154" s="320">
        <f t="shared" si="41"/>
        <v>0</v>
      </c>
      <c r="AP154" s="302">
        <f t="shared" si="42"/>
        <v>0</v>
      </c>
      <c r="AR154" s="304">
        <f t="shared" si="43"/>
        <v>0</v>
      </c>
    </row>
    <row r="155" spans="1:44" x14ac:dyDescent="0.25">
      <c r="A155" s="318">
        <f>'DAFTAR KODE PERSEDIAAN'!A158</f>
        <v>153</v>
      </c>
      <c r="B155" s="319" t="str">
        <f>'DAFTAR KODE PERSEDIAAN'!B158</f>
        <v>Nama Barang153</v>
      </c>
      <c r="C155" s="318" t="str">
        <f>'DAFTAR KODE PERSEDIAAN'!C158</f>
        <v>a153</v>
      </c>
      <c r="D155" s="321">
        <f>'INPUT SALDO AWAL'!D158</f>
        <v>0</v>
      </c>
      <c r="E155" s="310"/>
      <c r="F155" s="307"/>
      <c r="G155" s="320">
        <f t="shared" si="30"/>
        <v>0</v>
      </c>
      <c r="H155" s="310"/>
      <c r="I155" s="307"/>
      <c r="J155" s="320">
        <f t="shared" si="31"/>
        <v>0</v>
      </c>
      <c r="K155" s="310"/>
      <c r="L155" s="307"/>
      <c r="M155" s="320">
        <f t="shared" si="32"/>
        <v>0</v>
      </c>
      <c r="N155" s="310"/>
      <c r="O155" s="307"/>
      <c r="P155" s="320">
        <f t="shared" si="33"/>
        <v>0</v>
      </c>
      <c r="Q155" s="310"/>
      <c r="R155" s="307"/>
      <c r="S155" s="320">
        <f t="shared" si="34"/>
        <v>0</v>
      </c>
      <c r="T155" s="310"/>
      <c r="U155" s="307"/>
      <c r="V155" s="320">
        <f t="shared" si="35"/>
        <v>0</v>
      </c>
      <c r="W155" s="310"/>
      <c r="X155" s="307"/>
      <c r="Y155" s="320">
        <f t="shared" si="36"/>
        <v>0</v>
      </c>
      <c r="Z155" s="310"/>
      <c r="AA155" s="307"/>
      <c r="AB155" s="320">
        <f t="shared" si="37"/>
        <v>0</v>
      </c>
      <c r="AC155" s="310"/>
      <c r="AD155" s="307"/>
      <c r="AE155" s="320">
        <f t="shared" si="38"/>
        <v>0</v>
      </c>
      <c r="AF155" s="310"/>
      <c r="AG155" s="307"/>
      <c r="AH155" s="320">
        <f t="shared" si="39"/>
        <v>0</v>
      </c>
      <c r="AI155" s="310"/>
      <c r="AJ155" s="307"/>
      <c r="AK155" s="320">
        <f t="shared" si="40"/>
        <v>0</v>
      </c>
      <c r="AL155" s="310"/>
      <c r="AM155" s="307"/>
      <c r="AN155" s="320">
        <f t="shared" si="41"/>
        <v>0</v>
      </c>
      <c r="AP155" s="302">
        <f t="shared" si="42"/>
        <v>0</v>
      </c>
      <c r="AR155" s="304">
        <f t="shared" si="43"/>
        <v>0</v>
      </c>
    </row>
    <row r="156" spans="1:44" x14ac:dyDescent="0.25">
      <c r="A156" s="318">
        <f>'DAFTAR KODE PERSEDIAAN'!A159</f>
        <v>154</v>
      </c>
      <c r="B156" s="319" t="str">
        <f>'DAFTAR KODE PERSEDIAAN'!B159</f>
        <v>Nama Barang154</v>
      </c>
      <c r="C156" s="318" t="str">
        <f>'DAFTAR KODE PERSEDIAAN'!C159</f>
        <v>a154</v>
      </c>
      <c r="D156" s="321">
        <f>'INPUT SALDO AWAL'!D159</f>
        <v>0</v>
      </c>
      <c r="E156" s="310"/>
      <c r="F156" s="307"/>
      <c r="G156" s="320">
        <f t="shared" si="30"/>
        <v>0</v>
      </c>
      <c r="H156" s="310"/>
      <c r="I156" s="307"/>
      <c r="J156" s="320">
        <f t="shared" si="31"/>
        <v>0</v>
      </c>
      <c r="K156" s="310"/>
      <c r="L156" s="307"/>
      <c r="M156" s="320">
        <f t="shared" si="32"/>
        <v>0</v>
      </c>
      <c r="N156" s="310"/>
      <c r="O156" s="307"/>
      <c r="P156" s="320">
        <f t="shared" si="33"/>
        <v>0</v>
      </c>
      <c r="Q156" s="310"/>
      <c r="R156" s="307"/>
      <c r="S156" s="320">
        <f t="shared" si="34"/>
        <v>0</v>
      </c>
      <c r="T156" s="310"/>
      <c r="U156" s="307"/>
      <c r="V156" s="320">
        <f t="shared" si="35"/>
        <v>0</v>
      </c>
      <c r="W156" s="310"/>
      <c r="X156" s="307"/>
      <c r="Y156" s="320">
        <f t="shared" si="36"/>
        <v>0</v>
      </c>
      <c r="Z156" s="310"/>
      <c r="AA156" s="307"/>
      <c r="AB156" s="320">
        <f t="shared" si="37"/>
        <v>0</v>
      </c>
      <c r="AC156" s="310"/>
      <c r="AD156" s="307"/>
      <c r="AE156" s="320">
        <f t="shared" si="38"/>
        <v>0</v>
      </c>
      <c r="AF156" s="310"/>
      <c r="AG156" s="307"/>
      <c r="AH156" s="320">
        <f t="shared" si="39"/>
        <v>0</v>
      </c>
      <c r="AI156" s="310"/>
      <c r="AJ156" s="307"/>
      <c r="AK156" s="320">
        <f t="shared" si="40"/>
        <v>0</v>
      </c>
      <c r="AL156" s="310"/>
      <c r="AM156" s="307"/>
      <c r="AN156" s="320">
        <f t="shared" si="41"/>
        <v>0</v>
      </c>
      <c r="AP156" s="302">
        <f t="shared" si="42"/>
        <v>0</v>
      </c>
      <c r="AR156" s="304">
        <f t="shared" si="43"/>
        <v>0</v>
      </c>
    </row>
    <row r="157" spans="1:44" x14ac:dyDescent="0.25">
      <c r="A157" s="318">
        <f>'DAFTAR KODE PERSEDIAAN'!A160</f>
        <v>155</v>
      </c>
      <c r="B157" s="319" t="str">
        <f>'DAFTAR KODE PERSEDIAAN'!B160</f>
        <v>Nama Barang155</v>
      </c>
      <c r="C157" s="318" t="str">
        <f>'DAFTAR KODE PERSEDIAAN'!C160</f>
        <v>a155</v>
      </c>
      <c r="D157" s="321">
        <f>'INPUT SALDO AWAL'!D160</f>
        <v>0</v>
      </c>
      <c r="E157" s="310"/>
      <c r="F157" s="307"/>
      <c r="G157" s="320">
        <f t="shared" si="30"/>
        <v>0</v>
      </c>
      <c r="H157" s="310"/>
      <c r="I157" s="307"/>
      <c r="J157" s="320">
        <f t="shared" si="31"/>
        <v>0</v>
      </c>
      <c r="K157" s="310"/>
      <c r="L157" s="307"/>
      <c r="M157" s="320">
        <f t="shared" si="32"/>
        <v>0</v>
      </c>
      <c r="N157" s="310"/>
      <c r="O157" s="307"/>
      <c r="P157" s="320">
        <f t="shared" si="33"/>
        <v>0</v>
      </c>
      <c r="Q157" s="310"/>
      <c r="R157" s="307"/>
      <c r="S157" s="320">
        <f t="shared" si="34"/>
        <v>0</v>
      </c>
      <c r="T157" s="310"/>
      <c r="U157" s="307"/>
      <c r="V157" s="320">
        <f t="shared" si="35"/>
        <v>0</v>
      </c>
      <c r="W157" s="310"/>
      <c r="X157" s="307"/>
      <c r="Y157" s="320">
        <f t="shared" si="36"/>
        <v>0</v>
      </c>
      <c r="Z157" s="310"/>
      <c r="AA157" s="307"/>
      <c r="AB157" s="320">
        <f t="shared" si="37"/>
        <v>0</v>
      </c>
      <c r="AC157" s="310"/>
      <c r="AD157" s="307"/>
      <c r="AE157" s="320">
        <f t="shared" si="38"/>
        <v>0</v>
      </c>
      <c r="AF157" s="310"/>
      <c r="AG157" s="307"/>
      <c r="AH157" s="320">
        <f t="shared" si="39"/>
        <v>0</v>
      </c>
      <c r="AI157" s="310"/>
      <c r="AJ157" s="307"/>
      <c r="AK157" s="320">
        <f t="shared" si="40"/>
        <v>0</v>
      </c>
      <c r="AL157" s="310"/>
      <c r="AM157" s="307"/>
      <c r="AN157" s="320">
        <f t="shared" si="41"/>
        <v>0</v>
      </c>
      <c r="AP157" s="302">
        <f t="shared" si="42"/>
        <v>0</v>
      </c>
      <c r="AR157" s="304">
        <f t="shared" si="43"/>
        <v>0</v>
      </c>
    </row>
    <row r="158" spans="1:44" x14ac:dyDescent="0.25">
      <c r="A158" s="318">
        <f>'DAFTAR KODE PERSEDIAAN'!A161</f>
        <v>156</v>
      </c>
      <c r="B158" s="319" t="str">
        <f>'DAFTAR KODE PERSEDIAAN'!B161</f>
        <v>Nama Barang156</v>
      </c>
      <c r="C158" s="318" t="str">
        <f>'DAFTAR KODE PERSEDIAAN'!C161</f>
        <v>a156</v>
      </c>
      <c r="D158" s="321">
        <f>'INPUT SALDO AWAL'!D161</f>
        <v>0</v>
      </c>
      <c r="E158" s="310"/>
      <c r="F158" s="307"/>
      <c r="G158" s="320">
        <f t="shared" si="30"/>
        <v>0</v>
      </c>
      <c r="H158" s="310"/>
      <c r="I158" s="307"/>
      <c r="J158" s="320">
        <f t="shared" si="31"/>
        <v>0</v>
      </c>
      <c r="K158" s="310"/>
      <c r="L158" s="307"/>
      <c r="M158" s="320">
        <f t="shared" si="32"/>
        <v>0</v>
      </c>
      <c r="N158" s="310"/>
      <c r="O158" s="307"/>
      <c r="P158" s="320">
        <f t="shared" si="33"/>
        <v>0</v>
      </c>
      <c r="Q158" s="310"/>
      <c r="R158" s="307"/>
      <c r="S158" s="320">
        <f t="shared" si="34"/>
        <v>0</v>
      </c>
      <c r="T158" s="310"/>
      <c r="U158" s="307"/>
      <c r="V158" s="320">
        <f t="shared" si="35"/>
        <v>0</v>
      </c>
      <c r="W158" s="310"/>
      <c r="X158" s="307"/>
      <c r="Y158" s="320">
        <f t="shared" si="36"/>
        <v>0</v>
      </c>
      <c r="Z158" s="310"/>
      <c r="AA158" s="307"/>
      <c r="AB158" s="320">
        <f t="shared" si="37"/>
        <v>0</v>
      </c>
      <c r="AC158" s="310"/>
      <c r="AD158" s="307"/>
      <c r="AE158" s="320">
        <f t="shared" si="38"/>
        <v>0</v>
      </c>
      <c r="AF158" s="310"/>
      <c r="AG158" s="307"/>
      <c r="AH158" s="320">
        <f t="shared" si="39"/>
        <v>0</v>
      </c>
      <c r="AI158" s="310"/>
      <c r="AJ158" s="307"/>
      <c r="AK158" s="320">
        <f t="shared" si="40"/>
        <v>0</v>
      </c>
      <c r="AL158" s="310"/>
      <c r="AM158" s="307"/>
      <c r="AN158" s="320">
        <f t="shared" si="41"/>
        <v>0</v>
      </c>
      <c r="AP158" s="302">
        <f t="shared" si="42"/>
        <v>0</v>
      </c>
      <c r="AR158" s="304">
        <f t="shared" si="43"/>
        <v>0</v>
      </c>
    </row>
    <row r="159" spans="1:44" x14ac:dyDescent="0.25">
      <c r="A159" s="318">
        <f>'DAFTAR KODE PERSEDIAAN'!A162</f>
        <v>157</v>
      </c>
      <c r="B159" s="319" t="str">
        <f>'DAFTAR KODE PERSEDIAAN'!B162</f>
        <v>Nama Barang157</v>
      </c>
      <c r="C159" s="318" t="str">
        <f>'DAFTAR KODE PERSEDIAAN'!C162</f>
        <v>a157</v>
      </c>
      <c r="D159" s="321">
        <f>'INPUT SALDO AWAL'!D162</f>
        <v>0</v>
      </c>
      <c r="E159" s="310"/>
      <c r="F159" s="307"/>
      <c r="G159" s="320">
        <f t="shared" si="30"/>
        <v>0</v>
      </c>
      <c r="H159" s="310"/>
      <c r="I159" s="307"/>
      <c r="J159" s="320">
        <f t="shared" si="31"/>
        <v>0</v>
      </c>
      <c r="K159" s="310"/>
      <c r="L159" s="307"/>
      <c r="M159" s="320">
        <f t="shared" si="32"/>
        <v>0</v>
      </c>
      <c r="N159" s="310"/>
      <c r="O159" s="307"/>
      <c r="P159" s="320">
        <f t="shared" si="33"/>
        <v>0</v>
      </c>
      <c r="Q159" s="310"/>
      <c r="R159" s="307"/>
      <c r="S159" s="320">
        <f t="shared" si="34"/>
        <v>0</v>
      </c>
      <c r="T159" s="310"/>
      <c r="U159" s="307"/>
      <c r="V159" s="320">
        <f t="shared" si="35"/>
        <v>0</v>
      </c>
      <c r="W159" s="310"/>
      <c r="X159" s="307"/>
      <c r="Y159" s="320">
        <f t="shared" si="36"/>
        <v>0</v>
      </c>
      <c r="Z159" s="310"/>
      <c r="AA159" s="307"/>
      <c r="AB159" s="320">
        <f t="shared" si="37"/>
        <v>0</v>
      </c>
      <c r="AC159" s="310"/>
      <c r="AD159" s="307"/>
      <c r="AE159" s="320">
        <f t="shared" si="38"/>
        <v>0</v>
      </c>
      <c r="AF159" s="310"/>
      <c r="AG159" s="307"/>
      <c r="AH159" s="320">
        <f t="shared" si="39"/>
        <v>0</v>
      </c>
      <c r="AI159" s="310"/>
      <c r="AJ159" s="307"/>
      <c r="AK159" s="320">
        <f t="shared" si="40"/>
        <v>0</v>
      </c>
      <c r="AL159" s="310"/>
      <c r="AM159" s="307"/>
      <c r="AN159" s="320">
        <f t="shared" si="41"/>
        <v>0</v>
      </c>
      <c r="AP159" s="302">
        <f t="shared" si="42"/>
        <v>0</v>
      </c>
      <c r="AR159" s="304">
        <f t="shared" si="43"/>
        <v>0</v>
      </c>
    </row>
    <row r="160" spans="1:44" x14ac:dyDescent="0.25">
      <c r="A160" s="318">
        <f>'DAFTAR KODE PERSEDIAAN'!A163</f>
        <v>158</v>
      </c>
      <c r="B160" s="319" t="str">
        <f>'DAFTAR KODE PERSEDIAAN'!B163</f>
        <v>Nama Barang158</v>
      </c>
      <c r="C160" s="318" t="str">
        <f>'DAFTAR KODE PERSEDIAAN'!C163</f>
        <v>a158</v>
      </c>
      <c r="D160" s="321">
        <f>'INPUT SALDO AWAL'!D163</f>
        <v>0</v>
      </c>
      <c r="E160" s="310"/>
      <c r="F160" s="307"/>
      <c r="G160" s="320">
        <f t="shared" si="30"/>
        <v>0</v>
      </c>
      <c r="H160" s="310"/>
      <c r="I160" s="307"/>
      <c r="J160" s="320">
        <f t="shared" si="31"/>
        <v>0</v>
      </c>
      <c r="K160" s="310"/>
      <c r="L160" s="307"/>
      <c r="M160" s="320">
        <f t="shared" si="32"/>
        <v>0</v>
      </c>
      <c r="N160" s="310"/>
      <c r="O160" s="307"/>
      <c r="P160" s="320">
        <f t="shared" si="33"/>
        <v>0</v>
      </c>
      <c r="Q160" s="310"/>
      <c r="R160" s="307"/>
      <c r="S160" s="320">
        <f t="shared" si="34"/>
        <v>0</v>
      </c>
      <c r="T160" s="310"/>
      <c r="U160" s="307"/>
      <c r="V160" s="320">
        <f t="shared" si="35"/>
        <v>0</v>
      </c>
      <c r="W160" s="310"/>
      <c r="X160" s="307"/>
      <c r="Y160" s="320">
        <f t="shared" si="36"/>
        <v>0</v>
      </c>
      <c r="Z160" s="310"/>
      <c r="AA160" s="307"/>
      <c r="AB160" s="320">
        <f t="shared" si="37"/>
        <v>0</v>
      </c>
      <c r="AC160" s="310"/>
      <c r="AD160" s="307"/>
      <c r="AE160" s="320">
        <f t="shared" si="38"/>
        <v>0</v>
      </c>
      <c r="AF160" s="310"/>
      <c r="AG160" s="307"/>
      <c r="AH160" s="320">
        <f t="shared" si="39"/>
        <v>0</v>
      </c>
      <c r="AI160" s="310"/>
      <c r="AJ160" s="307"/>
      <c r="AK160" s="320">
        <f t="shared" si="40"/>
        <v>0</v>
      </c>
      <c r="AL160" s="310"/>
      <c r="AM160" s="307"/>
      <c r="AN160" s="320">
        <f t="shared" si="41"/>
        <v>0</v>
      </c>
      <c r="AP160" s="302">
        <f t="shared" si="42"/>
        <v>0</v>
      </c>
      <c r="AR160" s="304">
        <f t="shared" si="43"/>
        <v>0</v>
      </c>
    </row>
    <row r="161" spans="1:44" x14ac:dyDescent="0.25">
      <c r="A161" s="318">
        <f>'DAFTAR KODE PERSEDIAAN'!A164</f>
        <v>159</v>
      </c>
      <c r="B161" s="319" t="str">
        <f>'DAFTAR KODE PERSEDIAAN'!B164</f>
        <v>Nama Barang159</v>
      </c>
      <c r="C161" s="318" t="str">
        <f>'DAFTAR KODE PERSEDIAAN'!C164</f>
        <v>a159</v>
      </c>
      <c r="D161" s="321">
        <f>'INPUT SALDO AWAL'!D164</f>
        <v>0</v>
      </c>
      <c r="E161" s="310"/>
      <c r="F161" s="307"/>
      <c r="G161" s="320">
        <f t="shared" si="30"/>
        <v>0</v>
      </c>
      <c r="H161" s="310"/>
      <c r="I161" s="307"/>
      <c r="J161" s="320">
        <f t="shared" si="31"/>
        <v>0</v>
      </c>
      <c r="K161" s="310"/>
      <c r="L161" s="307"/>
      <c r="M161" s="320">
        <f t="shared" si="32"/>
        <v>0</v>
      </c>
      <c r="N161" s="310"/>
      <c r="O161" s="307"/>
      <c r="P161" s="320">
        <f t="shared" si="33"/>
        <v>0</v>
      </c>
      <c r="Q161" s="310"/>
      <c r="R161" s="307"/>
      <c r="S161" s="320">
        <f t="shared" si="34"/>
        <v>0</v>
      </c>
      <c r="T161" s="310"/>
      <c r="U161" s="307"/>
      <c r="V161" s="320">
        <f t="shared" si="35"/>
        <v>0</v>
      </c>
      <c r="W161" s="310"/>
      <c r="X161" s="307"/>
      <c r="Y161" s="320">
        <f t="shared" si="36"/>
        <v>0</v>
      </c>
      <c r="Z161" s="310"/>
      <c r="AA161" s="307"/>
      <c r="AB161" s="320">
        <f t="shared" si="37"/>
        <v>0</v>
      </c>
      <c r="AC161" s="310"/>
      <c r="AD161" s="307"/>
      <c r="AE161" s="320">
        <f t="shared" si="38"/>
        <v>0</v>
      </c>
      <c r="AF161" s="310"/>
      <c r="AG161" s="307"/>
      <c r="AH161" s="320">
        <f t="shared" si="39"/>
        <v>0</v>
      </c>
      <c r="AI161" s="310"/>
      <c r="AJ161" s="307"/>
      <c r="AK161" s="320">
        <f t="shared" si="40"/>
        <v>0</v>
      </c>
      <c r="AL161" s="310"/>
      <c r="AM161" s="307"/>
      <c r="AN161" s="320">
        <f t="shared" si="41"/>
        <v>0</v>
      </c>
      <c r="AP161" s="302">
        <f t="shared" si="42"/>
        <v>0</v>
      </c>
      <c r="AR161" s="304">
        <f t="shared" si="43"/>
        <v>0</v>
      </c>
    </row>
    <row r="162" spans="1:44" x14ac:dyDescent="0.25">
      <c r="A162" s="318">
        <f>'DAFTAR KODE PERSEDIAAN'!A165</f>
        <v>160</v>
      </c>
      <c r="B162" s="319" t="str">
        <f>'DAFTAR KODE PERSEDIAAN'!B165</f>
        <v>Nama Barang160</v>
      </c>
      <c r="C162" s="318" t="str">
        <f>'DAFTAR KODE PERSEDIAAN'!C165</f>
        <v>a160</v>
      </c>
      <c r="D162" s="321">
        <f>'INPUT SALDO AWAL'!D165</f>
        <v>0</v>
      </c>
      <c r="E162" s="310"/>
      <c r="F162" s="307"/>
      <c r="G162" s="320">
        <f t="shared" si="30"/>
        <v>0</v>
      </c>
      <c r="H162" s="310"/>
      <c r="I162" s="307"/>
      <c r="J162" s="320">
        <f t="shared" si="31"/>
        <v>0</v>
      </c>
      <c r="K162" s="310"/>
      <c r="L162" s="307"/>
      <c r="M162" s="320">
        <f t="shared" si="32"/>
        <v>0</v>
      </c>
      <c r="N162" s="310"/>
      <c r="O162" s="307"/>
      <c r="P162" s="320">
        <f t="shared" si="33"/>
        <v>0</v>
      </c>
      <c r="Q162" s="310"/>
      <c r="R162" s="307"/>
      <c r="S162" s="320">
        <f t="shared" si="34"/>
        <v>0</v>
      </c>
      <c r="T162" s="310"/>
      <c r="U162" s="307"/>
      <c r="V162" s="320">
        <f t="shared" si="35"/>
        <v>0</v>
      </c>
      <c r="W162" s="310"/>
      <c r="X162" s="307"/>
      <c r="Y162" s="320">
        <f t="shared" si="36"/>
        <v>0</v>
      </c>
      <c r="Z162" s="310"/>
      <c r="AA162" s="307"/>
      <c r="AB162" s="320">
        <f t="shared" si="37"/>
        <v>0</v>
      </c>
      <c r="AC162" s="310"/>
      <c r="AD162" s="307"/>
      <c r="AE162" s="320">
        <f t="shared" si="38"/>
        <v>0</v>
      </c>
      <c r="AF162" s="310"/>
      <c r="AG162" s="307"/>
      <c r="AH162" s="320">
        <f t="shared" si="39"/>
        <v>0</v>
      </c>
      <c r="AI162" s="310"/>
      <c r="AJ162" s="307"/>
      <c r="AK162" s="320">
        <f t="shared" si="40"/>
        <v>0</v>
      </c>
      <c r="AL162" s="310"/>
      <c r="AM162" s="307"/>
      <c r="AN162" s="320">
        <f t="shared" si="41"/>
        <v>0</v>
      </c>
      <c r="AP162" s="302">
        <f t="shared" si="42"/>
        <v>0</v>
      </c>
      <c r="AR162" s="304">
        <f t="shared" si="43"/>
        <v>0</v>
      </c>
    </row>
    <row r="163" spans="1:44" x14ac:dyDescent="0.25">
      <c r="A163" s="318">
        <f>'DAFTAR KODE PERSEDIAAN'!A166</f>
        <v>161</v>
      </c>
      <c r="B163" s="319" t="str">
        <f>'DAFTAR KODE PERSEDIAAN'!B166</f>
        <v>Nama Barang161</v>
      </c>
      <c r="C163" s="318" t="str">
        <f>'DAFTAR KODE PERSEDIAAN'!C166</f>
        <v>a161</v>
      </c>
      <c r="D163" s="321">
        <f>'INPUT SALDO AWAL'!D166</f>
        <v>0</v>
      </c>
      <c r="E163" s="310"/>
      <c r="F163" s="307"/>
      <c r="G163" s="320">
        <f t="shared" si="30"/>
        <v>0</v>
      </c>
      <c r="H163" s="310"/>
      <c r="I163" s="307"/>
      <c r="J163" s="320">
        <f t="shared" si="31"/>
        <v>0</v>
      </c>
      <c r="K163" s="310"/>
      <c r="L163" s="307"/>
      <c r="M163" s="320">
        <f t="shared" si="32"/>
        <v>0</v>
      </c>
      <c r="N163" s="310"/>
      <c r="O163" s="307"/>
      <c r="P163" s="320">
        <f t="shared" si="33"/>
        <v>0</v>
      </c>
      <c r="Q163" s="310"/>
      <c r="R163" s="307"/>
      <c r="S163" s="320">
        <f t="shared" si="34"/>
        <v>0</v>
      </c>
      <c r="T163" s="310"/>
      <c r="U163" s="307"/>
      <c r="V163" s="320">
        <f t="shared" si="35"/>
        <v>0</v>
      </c>
      <c r="W163" s="310"/>
      <c r="X163" s="307"/>
      <c r="Y163" s="320">
        <f t="shared" si="36"/>
        <v>0</v>
      </c>
      <c r="Z163" s="310"/>
      <c r="AA163" s="307"/>
      <c r="AB163" s="320">
        <f t="shared" si="37"/>
        <v>0</v>
      </c>
      <c r="AC163" s="310"/>
      <c r="AD163" s="307"/>
      <c r="AE163" s="320">
        <f t="shared" si="38"/>
        <v>0</v>
      </c>
      <c r="AF163" s="310"/>
      <c r="AG163" s="307"/>
      <c r="AH163" s="320">
        <f t="shared" si="39"/>
        <v>0</v>
      </c>
      <c r="AI163" s="310"/>
      <c r="AJ163" s="307"/>
      <c r="AK163" s="320">
        <f t="shared" si="40"/>
        <v>0</v>
      </c>
      <c r="AL163" s="310"/>
      <c r="AM163" s="307"/>
      <c r="AN163" s="320">
        <f t="shared" si="41"/>
        <v>0</v>
      </c>
      <c r="AP163" s="302">
        <f t="shared" si="42"/>
        <v>0</v>
      </c>
      <c r="AR163" s="304">
        <f t="shared" si="43"/>
        <v>0</v>
      </c>
    </row>
    <row r="164" spans="1:44" x14ac:dyDescent="0.25">
      <c r="A164" s="318">
        <f>'DAFTAR KODE PERSEDIAAN'!A167</f>
        <v>162</v>
      </c>
      <c r="B164" s="319" t="str">
        <f>'DAFTAR KODE PERSEDIAAN'!B167</f>
        <v>Nama Barang162</v>
      </c>
      <c r="C164" s="318" t="str">
        <f>'DAFTAR KODE PERSEDIAAN'!C167</f>
        <v>a162</v>
      </c>
      <c r="D164" s="321">
        <f>'INPUT SALDO AWAL'!D167</f>
        <v>0</v>
      </c>
      <c r="E164" s="310"/>
      <c r="F164" s="307"/>
      <c r="G164" s="320">
        <f t="shared" si="30"/>
        <v>0</v>
      </c>
      <c r="H164" s="310"/>
      <c r="I164" s="307"/>
      <c r="J164" s="320">
        <f t="shared" si="31"/>
        <v>0</v>
      </c>
      <c r="K164" s="310"/>
      <c r="L164" s="307"/>
      <c r="M164" s="320">
        <f t="shared" si="32"/>
        <v>0</v>
      </c>
      <c r="N164" s="310"/>
      <c r="O164" s="307"/>
      <c r="P164" s="320">
        <f t="shared" si="33"/>
        <v>0</v>
      </c>
      <c r="Q164" s="310"/>
      <c r="R164" s="307"/>
      <c r="S164" s="320">
        <f t="shared" si="34"/>
        <v>0</v>
      </c>
      <c r="T164" s="310"/>
      <c r="U164" s="307"/>
      <c r="V164" s="320">
        <f t="shared" si="35"/>
        <v>0</v>
      </c>
      <c r="W164" s="310"/>
      <c r="X164" s="307"/>
      <c r="Y164" s="320">
        <f t="shared" si="36"/>
        <v>0</v>
      </c>
      <c r="Z164" s="310"/>
      <c r="AA164" s="307"/>
      <c r="AB164" s="320">
        <f t="shared" si="37"/>
        <v>0</v>
      </c>
      <c r="AC164" s="310"/>
      <c r="AD164" s="307"/>
      <c r="AE164" s="320">
        <f t="shared" si="38"/>
        <v>0</v>
      </c>
      <c r="AF164" s="310"/>
      <c r="AG164" s="307"/>
      <c r="AH164" s="320">
        <f t="shared" si="39"/>
        <v>0</v>
      </c>
      <c r="AI164" s="310"/>
      <c r="AJ164" s="307"/>
      <c r="AK164" s="320">
        <f t="shared" si="40"/>
        <v>0</v>
      </c>
      <c r="AL164" s="310"/>
      <c r="AM164" s="307"/>
      <c r="AN164" s="320">
        <f t="shared" si="41"/>
        <v>0</v>
      </c>
      <c r="AP164" s="302">
        <f t="shared" si="42"/>
        <v>0</v>
      </c>
      <c r="AR164" s="304">
        <f t="shared" si="43"/>
        <v>0</v>
      </c>
    </row>
    <row r="165" spans="1:44" x14ac:dyDescent="0.25">
      <c r="A165" s="318">
        <f>'DAFTAR KODE PERSEDIAAN'!A168</f>
        <v>163</v>
      </c>
      <c r="B165" s="319" t="str">
        <f>'DAFTAR KODE PERSEDIAAN'!B168</f>
        <v>Nama Barang163</v>
      </c>
      <c r="C165" s="318" t="str">
        <f>'DAFTAR KODE PERSEDIAAN'!C168</f>
        <v>a163</v>
      </c>
      <c r="D165" s="321">
        <f>'INPUT SALDO AWAL'!D168</f>
        <v>0</v>
      </c>
      <c r="E165" s="310"/>
      <c r="F165" s="307"/>
      <c r="G165" s="320">
        <f t="shared" si="30"/>
        <v>0</v>
      </c>
      <c r="H165" s="310"/>
      <c r="I165" s="307"/>
      <c r="J165" s="320">
        <f t="shared" si="31"/>
        <v>0</v>
      </c>
      <c r="K165" s="310"/>
      <c r="L165" s="307"/>
      <c r="M165" s="320">
        <f t="shared" si="32"/>
        <v>0</v>
      </c>
      <c r="N165" s="310"/>
      <c r="O165" s="307"/>
      <c r="P165" s="320">
        <f t="shared" si="33"/>
        <v>0</v>
      </c>
      <c r="Q165" s="310"/>
      <c r="R165" s="307"/>
      <c r="S165" s="320">
        <f t="shared" si="34"/>
        <v>0</v>
      </c>
      <c r="T165" s="310"/>
      <c r="U165" s="307"/>
      <c r="V165" s="320">
        <f t="shared" si="35"/>
        <v>0</v>
      </c>
      <c r="W165" s="310"/>
      <c r="X165" s="307"/>
      <c r="Y165" s="320">
        <f t="shared" si="36"/>
        <v>0</v>
      </c>
      <c r="Z165" s="310"/>
      <c r="AA165" s="307"/>
      <c r="AB165" s="320">
        <f t="shared" si="37"/>
        <v>0</v>
      </c>
      <c r="AC165" s="310"/>
      <c r="AD165" s="307"/>
      <c r="AE165" s="320">
        <f t="shared" si="38"/>
        <v>0</v>
      </c>
      <c r="AF165" s="310"/>
      <c r="AG165" s="307"/>
      <c r="AH165" s="320">
        <f t="shared" si="39"/>
        <v>0</v>
      </c>
      <c r="AI165" s="310"/>
      <c r="AJ165" s="307"/>
      <c r="AK165" s="320">
        <f t="shared" si="40"/>
        <v>0</v>
      </c>
      <c r="AL165" s="310"/>
      <c r="AM165" s="307"/>
      <c r="AN165" s="320">
        <f t="shared" si="41"/>
        <v>0</v>
      </c>
      <c r="AP165" s="302">
        <f t="shared" si="42"/>
        <v>0</v>
      </c>
      <c r="AR165" s="304">
        <f t="shared" si="43"/>
        <v>0</v>
      </c>
    </row>
    <row r="166" spans="1:44" x14ac:dyDescent="0.25">
      <c r="A166" s="318">
        <f>'DAFTAR KODE PERSEDIAAN'!A169</f>
        <v>164</v>
      </c>
      <c r="B166" s="319" t="str">
        <f>'DAFTAR KODE PERSEDIAAN'!B169</f>
        <v>Nama Barang164</v>
      </c>
      <c r="C166" s="318" t="str">
        <f>'DAFTAR KODE PERSEDIAAN'!C169</f>
        <v>a164</v>
      </c>
      <c r="D166" s="321">
        <f>'INPUT SALDO AWAL'!D169</f>
        <v>0</v>
      </c>
      <c r="E166" s="310"/>
      <c r="F166" s="307"/>
      <c r="G166" s="320">
        <f t="shared" si="30"/>
        <v>0</v>
      </c>
      <c r="H166" s="310"/>
      <c r="I166" s="307"/>
      <c r="J166" s="320">
        <f t="shared" si="31"/>
        <v>0</v>
      </c>
      <c r="K166" s="310"/>
      <c r="L166" s="307"/>
      <c r="M166" s="320">
        <f t="shared" si="32"/>
        <v>0</v>
      </c>
      <c r="N166" s="310"/>
      <c r="O166" s="307"/>
      <c r="P166" s="320">
        <f t="shared" si="33"/>
        <v>0</v>
      </c>
      <c r="Q166" s="310"/>
      <c r="R166" s="307"/>
      <c r="S166" s="320">
        <f t="shared" si="34"/>
        <v>0</v>
      </c>
      <c r="T166" s="310"/>
      <c r="U166" s="307"/>
      <c r="V166" s="320">
        <f t="shared" si="35"/>
        <v>0</v>
      </c>
      <c r="W166" s="310"/>
      <c r="X166" s="307"/>
      <c r="Y166" s="320">
        <f t="shared" si="36"/>
        <v>0</v>
      </c>
      <c r="Z166" s="310"/>
      <c r="AA166" s="307"/>
      <c r="AB166" s="320">
        <f t="shared" si="37"/>
        <v>0</v>
      </c>
      <c r="AC166" s="310"/>
      <c r="AD166" s="307"/>
      <c r="AE166" s="320">
        <f t="shared" si="38"/>
        <v>0</v>
      </c>
      <c r="AF166" s="310"/>
      <c r="AG166" s="307"/>
      <c r="AH166" s="320">
        <f t="shared" si="39"/>
        <v>0</v>
      </c>
      <c r="AI166" s="310"/>
      <c r="AJ166" s="307"/>
      <c r="AK166" s="320">
        <f t="shared" si="40"/>
        <v>0</v>
      </c>
      <c r="AL166" s="310"/>
      <c r="AM166" s="307"/>
      <c r="AN166" s="320">
        <f t="shared" si="41"/>
        <v>0</v>
      </c>
      <c r="AP166" s="302">
        <f t="shared" si="42"/>
        <v>0</v>
      </c>
      <c r="AR166" s="304">
        <f t="shared" si="43"/>
        <v>0</v>
      </c>
    </row>
    <row r="167" spans="1:44" x14ac:dyDescent="0.25">
      <c r="A167" s="318">
        <f>'DAFTAR KODE PERSEDIAAN'!A170</f>
        <v>165</v>
      </c>
      <c r="B167" s="319" t="str">
        <f>'DAFTAR KODE PERSEDIAAN'!B170</f>
        <v>Nama Barang165</v>
      </c>
      <c r="C167" s="318" t="str">
        <f>'DAFTAR KODE PERSEDIAAN'!C170</f>
        <v>a165</v>
      </c>
      <c r="D167" s="321">
        <f>'INPUT SALDO AWAL'!D170</f>
        <v>0</v>
      </c>
      <c r="E167" s="310"/>
      <c r="F167" s="307"/>
      <c r="G167" s="320">
        <f t="shared" si="30"/>
        <v>0</v>
      </c>
      <c r="H167" s="310"/>
      <c r="I167" s="307"/>
      <c r="J167" s="320">
        <f t="shared" si="31"/>
        <v>0</v>
      </c>
      <c r="K167" s="310"/>
      <c r="L167" s="307"/>
      <c r="M167" s="320">
        <f t="shared" si="32"/>
        <v>0</v>
      </c>
      <c r="N167" s="310"/>
      <c r="O167" s="307"/>
      <c r="P167" s="320">
        <f t="shared" si="33"/>
        <v>0</v>
      </c>
      <c r="Q167" s="310"/>
      <c r="R167" s="307"/>
      <c r="S167" s="320">
        <f t="shared" si="34"/>
        <v>0</v>
      </c>
      <c r="T167" s="310"/>
      <c r="U167" s="307"/>
      <c r="V167" s="320">
        <f t="shared" si="35"/>
        <v>0</v>
      </c>
      <c r="W167" s="310"/>
      <c r="X167" s="307"/>
      <c r="Y167" s="320">
        <f t="shared" si="36"/>
        <v>0</v>
      </c>
      <c r="Z167" s="310"/>
      <c r="AA167" s="307"/>
      <c r="AB167" s="320">
        <f t="shared" si="37"/>
        <v>0</v>
      </c>
      <c r="AC167" s="310"/>
      <c r="AD167" s="307"/>
      <c r="AE167" s="320">
        <f t="shared" si="38"/>
        <v>0</v>
      </c>
      <c r="AF167" s="310"/>
      <c r="AG167" s="307"/>
      <c r="AH167" s="320">
        <f t="shared" si="39"/>
        <v>0</v>
      </c>
      <c r="AI167" s="310"/>
      <c r="AJ167" s="307"/>
      <c r="AK167" s="320">
        <f t="shared" si="40"/>
        <v>0</v>
      </c>
      <c r="AL167" s="310"/>
      <c r="AM167" s="307"/>
      <c r="AN167" s="320">
        <f t="shared" si="41"/>
        <v>0</v>
      </c>
      <c r="AP167" s="302">
        <f t="shared" si="42"/>
        <v>0</v>
      </c>
      <c r="AR167" s="304">
        <f t="shared" si="43"/>
        <v>0</v>
      </c>
    </row>
    <row r="168" spans="1:44" x14ac:dyDescent="0.25">
      <c r="A168" s="318">
        <f>'DAFTAR KODE PERSEDIAAN'!A171</f>
        <v>166</v>
      </c>
      <c r="B168" s="319" t="str">
        <f>'DAFTAR KODE PERSEDIAAN'!B171</f>
        <v>Nama Barang166</v>
      </c>
      <c r="C168" s="318" t="str">
        <f>'DAFTAR KODE PERSEDIAAN'!C171</f>
        <v>a166</v>
      </c>
      <c r="D168" s="321">
        <f>'INPUT SALDO AWAL'!D171</f>
        <v>0</v>
      </c>
      <c r="E168" s="310"/>
      <c r="F168" s="307"/>
      <c r="G168" s="320">
        <f t="shared" si="30"/>
        <v>0</v>
      </c>
      <c r="H168" s="310"/>
      <c r="I168" s="307"/>
      <c r="J168" s="320">
        <f t="shared" si="31"/>
        <v>0</v>
      </c>
      <c r="K168" s="310"/>
      <c r="L168" s="307"/>
      <c r="M168" s="320">
        <f t="shared" si="32"/>
        <v>0</v>
      </c>
      <c r="N168" s="310"/>
      <c r="O168" s="307"/>
      <c r="P168" s="320">
        <f t="shared" si="33"/>
        <v>0</v>
      </c>
      <c r="Q168" s="310"/>
      <c r="R168" s="307"/>
      <c r="S168" s="320">
        <f t="shared" si="34"/>
        <v>0</v>
      </c>
      <c r="T168" s="310"/>
      <c r="U168" s="307"/>
      <c r="V168" s="320">
        <f t="shared" si="35"/>
        <v>0</v>
      </c>
      <c r="W168" s="310"/>
      <c r="X168" s="307"/>
      <c r="Y168" s="320">
        <f t="shared" si="36"/>
        <v>0</v>
      </c>
      <c r="Z168" s="310"/>
      <c r="AA168" s="307"/>
      <c r="AB168" s="320">
        <f t="shared" si="37"/>
        <v>0</v>
      </c>
      <c r="AC168" s="310"/>
      <c r="AD168" s="307"/>
      <c r="AE168" s="320">
        <f t="shared" si="38"/>
        <v>0</v>
      </c>
      <c r="AF168" s="310"/>
      <c r="AG168" s="307"/>
      <c r="AH168" s="320">
        <f t="shared" si="39"/>
        <v>0</v>
      </c>
      <c r="AI168" s="310"/>
      <c r="AJ168" s="307"/>
      <c r="AK168" s="320">
        <f t="shared" si="40"/>
        <v>0</v>
      </c>
      <c r="AL168" s="310"/>
      <c r="AM168" s="307"/>
      <c r="AN168" s="320">
        <f t="shared" si="41"/>
        <v>0</v>
      </c>
      <c r="AP168" s="302">
        <f t="shared" si="42"/>
        <v>0</v>
      </c>
      <c r="AR168" s="304">
        <f t="shared" si="43"/>
        <v>0</v>
      </c>
    </row>
    <row r="169" spans="1:44" x14ac:dyDescent="0.25">
      <c r="A169" s="318">
        <f>'DAFTAR KODE PERSEDIAAN'!A172</f>
        <v>167</v>
      </c>
      <c r="B169" s="319" t="str">
        <f>'DAFTAR KODE PERSEDIAAN'!B172</f>
        <v>Nama Barang167</v>
      </c>
      <c r="C169" s="318" t="str">
        <f>'DAFTAR KODE PERSEDIAAN'!C172</f>
        <v>a167</v>
      </c>
      <c r="D169" s="321">
        <f>'INPUT SALDO AWAL'!D172</f>
        <v>0</v>
      </c>
      <c r="E169" s="310"/>
      <c r="F169" s="307"/>
      <c r="G169" s="320">
        <f t="shared" si="30"/>
        <v>0</v>
      </c>
      <c r="H169" s="310"/>
      <c r="I169" s="307"/>
      <c r="J169" s="320">
        <f t="shared" si="31"/>
        <v>0</v>
      </c>
      <c r="K169" s="310"/>
      <c r="L169" s="307"/>
      <c r="M169" s="320">
        <f t="shared" si="32"/>
        <v>0</v>
      </c>
      <c r="N169" s="310"/>
      <c r="O169" s="307"/>
      <c r="P169" s="320">
        <f t="shared" si="33"/>
        <v>0</v>
      </c>
      <c r="Q169" s="310"/>
      <c r="R169" s="307"/>
      <c r="S169" s="320">
        <f t="shared" si="34"/>
        <v>0</v>
      </c>
      <c r="T169" s="310"/>
      <c r="U169" s="307"/>
      <c r="V169" s="320">
        <f t="shared" si="35"/>
        <v>0</v>
      </c>
      <c r="W169" s="310"/>
      <c r="X169" s="307"/>
      <c r="Y169" s="320">
        <f t="shared" si="36"/>
        <v>0</v>
      </c>
      <c r="Z169" s="310"/>
      <c r="AA169" s="307"/>
      <c r="AB169" s="320">
        <f t="shared" si="37"/>
        <v>0</v>
      </c>
      <c r="AC169" s="310"/>
      <c r="AD169" s="307"/>
      <c r="AE169" s="320">
        <f t="shared" si="38"/>
        <v>0</v>
      </c>
      <c r="AF169" s="310"/>
      <c r="AG169" s="307"/>
      <c r="AH169" s="320">
        <f t="shared" si="39"/>
        <v>0</v>
      </c>
      <c r="AI169" s="310"/>
      <c r="AJ169" s="307"/>
      <c r="AK169" s="320">
        <f t="shared" si="40"/>
        <v>0</v>
      </c>
      <c r="AL169" s="310"/>
      <c r="AM169" s="307"/>
      <c r="AN169" s="320">
        <f t="shared" si="41"/>
        <v>0</v>
      </c>
      <c r="AP169" s="302">
        <f t="shared" si="42"/>
        <v>0</v>
      </c>
      <c r="AR169" s="304">
        <f t="shared" si="43"/>
        <v>0</v>
      </c>
    </row>
    <row r="170" spans="1:44" x14ac:dyDescent="0.25">
      <c r="A170" s="318">
        <f>'DAFTAR KODE PERSEDIAAN'!A173</f>
        <v>168</v>
      </c>
      <c r="B170" s="319" t="str">
        <f>'DAFTAR KODE PERSEDIAAN'!B173</f>
        <v>Nama Barang168</v>
      </c>
      <c r="C170" s="318" t="str">
        <f>'DAFTAR KODE PERSEDIAAN'!C173</f>
        <v>a168</v>
      </c>
      <c r="D170" s="321">
        <f>'INPUT SALDO AWAL'!D173</f>
        <v>0</v>
      </c>
      <c r="E170" s="310"/>
      <c r="F170" s="307"/>
      <c r="G170" s="320">
        <f t="shared" si="30"/>
        <v>0</v>
      </c>
      <c r="H170" s="310"/>
      <c r="I170" s="307"/>
      <c r="J170" s="320">
        <f t="shared" si="31"/>
        <v>0</v>
      </c>
      <c r="K170" s="310"/>
      <c r="L170" s="307"/>
      <c r="M170" s="320">
        <f t="shared" si="32"/>
        <v>0</v>
      </c>
      <c r="N170" s="310"/>
      <c r="O170" s="307"/>
      <c r="P170" s="320">
        <f t="shared" si="33"/>
        <v>0</v>
      </c>
      <c r="Q170" s="310"/>
      <c r="R170" s="307"/>
      <c r="S170" s="320">
        <f t="shared" si="34"/>
        <v>0</v>
      </c>
      <c r="T170" s="310"/>
      <c r="U170" s="307"/>
      <c r="V170" s="320">
        <f t="shared" si="35"/>
        <v>0</v>
      </c>
      <c r="W170" s="310"/>
      <c r="X170" s="307"/>
      <c r="Y170" s="320">
        <f t="shared" si="36"/>
        <v>0</v>
      </c>
      <c r="Z170" s="310"/>
      <c r="AA170" s="307"/>
      <c r="AB170" s="320">
        <f t="shared" si="37"/>
        <v>0</v>
      </c>
      <c r="AC170" s="310"/>
      <c r="AD170" s="307"/>
      <c r="AE170" s="320">
        <f t="shared" si="38"/>
        <v>0</v>
      </c>
      <c r="AF170" s="310"/>
      <c r="AG170" s="307"/>
      <c r="AH170" s="320">
        <f t="shared" si="39"/>
        <v>0</v>
      </c>
      <c r="AI170" s="310"/>
      <c r="AJ170" s="307"/>
      <c r="AK170" s="320">
        <f t="shared" si="40"/>
        <v>0</v>
      </c>
      <c r="AL170" s="310"/>
      <c r="AM170" s="307"/>
      <c r="AN170" s="320">
        <f t="shared" si="41"/>
        <v>0</v>
      </c>
      <c r="AP170" s="302">
        <f t="shared" si="42"/>
        <v>0</v>
      </c>
      <c r="AR170" s="304">
        <f t="shared" si="43"/>
        <v>0</v>
      </c>
    </row>
    <row r="171" spans="1:44" x14ac:dyDescent="0.25">
      <c r="A171" s="318">
        <f>'DAFTAR KODE PERSEDIAAN'!A174</f>
        <v>169</v>
      </c>
      <c r="B171" s="319" t="str">
        <f>'DAFTAR KODE PERSEDIAAN'!B174</f>
        <v>Nama Barang169</v>
      </c>
      <c r="C171" s="318" t="str">
        <f>'DAFTAR KODE PERSEDIAAN'!C174</f>
        <v>a169</v>
      </c>
      <c r="D171" s="321">
        <f>'INPUT SALDO AWAL'!D174</f>
        <v>0</v>
      </c>
      <c r="E171" s="310"/>
      <c r="F171" s="307"/>
      <c r="G171" s="320">
        <f t="shared" si="30"/>
        <v>0</v>
      </c>
      <c r="H171" s="310"/>
      <c r="I171" s="307"/>
      <c r="J171" s="320">
        <f t="shared" si="31"/>
        <v>0</v>
      </c>
      <c r="K171" s="310"/>
      <c r="L171" s="307"/>
      <c r="M171" s="320">
        <f t="shared" si="32"/>
        <v>0</v>
      </c>
      <c r="N171" s="310"/>
      <c r="O171" s="307"/>
      <c r="P171" s="320">
        <f t="shared" si="33"/>
        <v>0</v>
      </c>
      <c r="Q171" s="310"/>
      <c r="R171" s="307"/>
      <c r="S171" s="320">
        <f t="shared" si="34"/>
        <v>0</v>
      </c>
      <c r="T171" s="310"/>
      <c r="U171" s="307"/>
      <c r="V171" s="320">
        <f t="shared" si="35"/>
        <v>0</v>
      </c>
      <c r="W171" s="310"/>
      <c r="X171" s="307"/>
      <c r="Y171" s="320">
        <f t="shared" si="36"/>
        <v>0</v>
      </c>
      <c r="Z171" s="310"/>
      <c r="AA171" s="307"/>
      <c r="AB171" s="320">
        <f t="shared" si="37"/>
        <v>0</v>
      </c>
      <c r="AC171" s="310"/>
      <c r="AD171" s="307"/>
      <c r="AE171" s="320">
        <f t="shared" si="38"/>
        <v>0</v>
      </c>
      <c r="AF171" s="310"/>
      <c r="AG171" s="307"/>
      <c r="AH171" s="320">
        <f t="shared" si="39"/>
        <v>0</v>
      </c>
      <c r="AI171" s="310"/>
      <c r="AJ171" s="307"/>
      <c r="AK171" s="320">
        <f t="shared" si="40"/>
        <v>0</v>
      </c>
      <c r="AL171" s="310"/>
      <c r="AM171" s="307"/>
      <c r="AN171" s="320">
        <f t="shared" si="41"/>
        <v>0</v>
      </c>
      <c r="AP171" s="302">
        <f t="shared" si="42"/>
        <v>0</v>
      </c>
      <c r="AR171" s="304">
        <f t="shared" si="43"/>
        <v>0</v>
      </c>
    </row>
    <row r="172" spans="1:44" x14ac:dyDescent="0.25">
      <c r="A172" s="318">
        <f>'DAFTAR KODE PERSEDIAAN'!A175</f>
        <v>170</v>
      </c>
      <c r="B172" s="319" t="str">
        <f>'DAFTAR KODE PERSEDIAAN'!B175</f>
        <v>Nama Barang170</v>
      </c>
      <c r="C172" s="318" t="str">
        <f>'DAFTAR KODE PERSEDIAAN'!C175</f>
        <v>a170</v>
      </c>
      <c r="D172" s="321">
        <f>'INPUT SALDO AWAL'!D175</f>
        <v>0</v>
      </c>
      <c r="E172" s="310"/>
      <c r="F172" s="307"/>
      <c r="G172" s="320">
        <f t="shared" si="30"/>
        <v>0</v>
      </c>
      <c r="H172" s="310"/>
      <c r="I172" s="307"/>
      <c r="J172" s="320">
        <f t="shared" si="31"/>
        <v>0</v>
      </c>
      <c r="K172" s="310"/>
      <c r="L172" s="307"/>
      <c r="M172" s="320">
        <f t="shared" si="32"/>
        <v>0</v>
      </c>
      <c r="N172" s="310"/>
      <c r="O172" s="307"/>
      <c r="P172" s="320">
        <f t="shared" si="33"/>
        <v>0</v>
      </c>
      <c r="Q172" s="310"/>
      <c r="R172" s="307"/>
      <c r="S172" s="320">
        <f t="shared" si="34"/>
        <v>0</v>
      </c>
      <c r="T172" s="310"/>
      <c r="U172" s="307"/>
      <c r="V172" s="320">
        <f t="shared" si="35"/>
        <v>0</v>
      </c>
      <c r="W172" s="310"/>
      <c r="X172" s="307"/>
      <c r="Y172" s="320">
        <f t="shared" si="36"/>
        <v>0</v>
      </c>
      <c r="Z172" s="310"/>
      <c r="AA172" s="307"/>
      <c r="AB172" s="320">
        <f t="shared" si="37"/>
        <v>0</v>
      </c>
      <c r="AC172" s="310"/>
      <c r="AD172" s="307"/>
      <c r="AE172" s="320">
        <f t="shared" si="38"/>
        <v>0</v>
      </c>
      <c r="AF172" s="310"/>
      <c r="AG172" s="307"/>
      <c r="AH172" s="320">
        <f t="shared" si="39"/>
        <v>0</v>
      </c>
      <c r="AI172" s="310"/>
      <c r="AJ172" s="307"/>
      <c r="AK172" s="320">
        <f t="shared" si="40"/>
        <v>0</v>
      </c>
      <c r="AL172" s="310"/>
      <c r="AM172" s="307"/>
      <c r="AN172" s="320">
        <f t="shared" si="41"/>
        <v>0</v>
      </c>
      <c r="AP172" s="302">
        <f t="shared" si="42"/>
        <v>0</v>
      </c>
      <c r="AR172" s="304">
        <f t="shared" si="43"/>
        <v>0</v>
      </c>
    </row>
    <row r="173" spans="1:44" x14ac:dyDescent="0.25">
      <c r="A173" s="318">
        <f>'DAFTAR KODE PERSEDIAAN'!A176</f>
        <v>171</v>
      </c>
      <c r="B173" s="319" t="str">
        <f>'DAFTAR KODE PERSEDIAAN'!B176</f>
        <v>Nama Barang171</v>
      </c>
      <c r="C173" s="318" t="str">
        <f>'DAFTAR KODE PERSEDIAAN'!C176</f>
        <v>a171</v>
      </c>
      <c r="D173" s="321">
        <f>'INPUT SALDO AWAL'!D176</f>
        <v>0</v>
      </c>
      <c r="E173" s="310"/>
      <c r="F173" s="307"/>
      <c r="G173" s="320">
        <f t="shared" si="30"/>
        <v>0</v>
      </c>
      <c r="H173" s="310"/>
      <c r="I173" s="307"/>
      <c r="J173" s="320">
        <f t="shared" si="31"/>
        <v>0</v>
      </c>
      <c r="K173" s="310"/>
      <c r="L173" s="307"/>
      <c r="M173" s="320">
        <f t="shared" si="32"/>
        <v>0</v>
      </c>
      <c r="N173" s="310"/>
      <c r="O173" s="307"/>
      <c r="P173" s="320">
        <f t="shared" si="33"/>
        <v>0</v>
      </c>
      <c r="Q173" s="310"/>
      <c r="R173" s="307"/>
      <c r="S173" s="320">
        <f t="shared" si="34"/>
        <v>0</v>
      </c>
      <c r="T173" s="310"/>
      <c r="U173" s="307"/>
      <c r="V173" s="320">
        <f t="shared" si="35"/>
        <v>0</v>
      </c>
      <c r="W173" s="310"/>
      <c r="X173" s="307"/>
      <c r="Y173" s="320">
        <f t="shared" si="36"/>
        <v>0</v>
      </c>
      <c r="Z173" s="310"/>
      <c r="AA173" s="307"/>
      <c r="AB173" s="320">
        <f t="shared" si="37"/>
        <v>0</v>
      </c>
      <c r="AC173" s="310"/>
      <c r="AD173" s="307"/>
      <c r="AE173" s="320">
        <f t="shared" si="38"/>
        <v>0</v>
      </c>
      <c r="AF173" s="310"/>
      <c r="AG173" s="307"/>
      <c r="AH173" s="320">
        <f t="shared" si="39"/>
        <v>0</v>
      </c>
      <c r="AI173" s="310"/>
      <c r="AJ173" s="307"/>
      <c r="AK173" s="320">
        <f t="shared" si="40"/>
        <v>0</v>
      </c>
      <c r="AL173" s="310"/>
      <c r="AM173" s="307"/>
      <c r="AN173" s="320">
        <f t="shared" si="41"/>
        <v>0</v>
      </c>
      <c r="AP173" s="302">
        <f t="shared" si="42"/>
        <v>0</v>
      </c>
      <c r="AR173" s="304">
        <f t="shared" si="43"/>
        <v>0</v>
      </c>
    </row>
    <row r="174" spans="1:44" x14ac:dyDescent="0.25">
      <c r="A174" s="318">
        <f>'DAFTAR KODE PERSEDIAAN'!A177</f>
        <v>172</v>
      </c>
      <c r="B174" s="319" t="str">
        <f>'DAFTAR KODE PERSEDIAAN'!B177</f>
        <v>Nama Barang172</v>
      </c>
      <c r="C174" s="318" t="str">
        <f>'DAFTAR KODE PERSEDIAAN'!C177</f>
        <v>a172</v>
      </c>
      <c r="D174" s="321">
        <f>'INPUT SALDO AWAL'!D177</f>
        <v>0</v>
      </c>
      <c r="E174" s="310"/>
      <c r="F174" s="307"/>
      <c r="G174" s="320">
        <f t="shared" si="30"/>
        <v>0</v>
      </c>
      <c r="H174" s="310"/>
      <c r="I174" s="307"/>
      <c r="J174" s="320">
        <f t="shared" si="31"/>
        <v>0</v>
      </c>
      <c r="K174" s="310"/>
      <c r="L174" s="307"/>
      <c r="M174" s="320">
        <f t="shared" si="32"/>
        <v>0</v>
      </c>
      <c r="N174" s="310"/>
      <c r="O174" s="307"/>
      <c r="P174" s="320">
        <f t="shared" si="33"/>
        <v>0</v>
      </c>
      <c r="Q174" s="310"/>
      <c r="R174" s="307"/>
      <c r="S174" s="320">
        <f t="shared" si="34"/>
        <v>0</v>
      </c>
      <c r="T174" s="310"/>
      <c r="U174" s="307"/>
      <c r="V174" s="320">
        <f t="shared" si="35"/>
        <v>0</v>
      </c>
      <c r="W174" s="310"/>
      <c r="X174" s="307"/>
      <c r="Y174" s="320">
        <f t="shared" si="36"/>
        <v>0</v>
      </c>
      <c r="Z174" s="310"/>
      <c r="AA174" s="307"/>
      <c r="AB174" s="320">
        <f t="shared" si="37"/>
        <v>0</v>
      </c>
      <c r="AC174" s="310"/>
      <c r="AD174" s="307"/>
      <c r="AE174" s="320">
        <f t="shared" si="38"/>
        <v>0</v>
      </c>
      <c r="AF174" s="310"/>
      <c r="AG174" s="307"/>
      <c r="AH174" s="320">
        <f t="shared" si="39"/>
        <v>0</v>
      </c>
      <c r="AI174" s="310"/>
      <c r="AJ174" s="307"/>
      <c r="AK174" s="320">
        <f t="shared" si="40"/>
        <v>0</v>
      </c>
      <c r="AL174" s="310"/>
      <c r="AM174" s="307"/>
      <c r="AN174" s="320">
        <f t="shared" si="41"/>
        <v>0</v>
      </c>
      <c r="AP174" s="302">
        <f t="shared" si="42"/>
        <v>0</v>
      </c>
      <c r="AR174" s="304">
        <f t="shared" si="43"/>
        <v>0</v>
      </c>
    </row>
    <row r="175" spans="1:44" x14ac:dyDescent="0.25">
      <c r="A175" s="318">
        <f>'DAFTAR KODE PERSEDIAAN'!A178</f>
        <v>173</v>
      </c>
      <c r="B175" s="319" t="str">
        <f>'DAFTAR KODE PERSEDIAAN'!B178</f>
        <v>Nama Barang173</v>
      </c>
      <c r="C175" s="318" t="str">
        <f>'DAFTAR KODE PERSEDIAAN'!C178</f>
        <v>a173</v>
      </c>
      <c r="D175" s="321">
        <f>'INPUT SALDO AWAL'!D178</f>
        <v>0</v>
      </c>
      <c r="E175" s="310"/>
      <c r="F175" s="307"/>
      <c r="G175" s="320">
        <f t="shared" si="30"/>
        <v>0</v>
      </c>
      <c r="H175" s="310"/>
      <c r="I175" s="307"/>
      <c r="J175" s="320">
        <f t="shared" si="31"/>
        <v>0</v>
      </c>
      <c r="K175" s="310"/>
      <c r="L175" s="307"/>
      <c r="M175" s="320">
        <f t="shared" si="32"/>
        <v>0</v>
      </c>
      <c r="N175" s="310"/>
      <c r="O175" s="307"/>
      <c r="P175" s="320">
        <f t="shared" si="33"/>
        <v>0</v>
      </c>
      <c r="Q175" s="310"/>
      <c r="R175" s="307"/>
      <c r="S175" s="320">
        <f t="shared" si="34"/>
        <v>0</v>
      </c>
      <c r="T175" s="310"/>
      <c r="U175" s="307"/>
      <c r="V175" s="320">
        <f t="shared" si="35"/>
        <v>0</v>
      </c>
      <c r="W175" s="310"/>
      <c r="X175" s="307"/>
      <c r="Y175" s="320">
        <f t="shared" si="36"/>
        <v>0</v>
      </c>
      <c r="Z175" s="310"/>
      <c r="AA175" s="307"/>
      <c r="AB175" s="320">
        <f t="shared" si="37"/>
        <v>0</v>
      </c>
      <c r="AC175" s="310"/>
      <c r="AD175" s="307"/>
      <c r="AE175" s="320">
        <f t="shared" si="38"/>
        <v>0</v>
      </c>
      <c r="AF175" s="310"/>
      <c r="AG175" s="307"/>
      <c r="AH175" s="320">
        <f t="shared" si="39"/>
        <v>0</v>
      </c>
      <c r="AI175" s="310"/>
      <c r="AJ175" s="307"/>
      <c r="AK175" s="320">
        <f t="shared" si="40"/>
        <v>0</v>
      </c>
      <c r="AL175" s="310"/>
      <c r="AM175" s="307"/>
      <c r="AN175" s="320">
        <f t="shared" si="41"/>
        <v>0</v>
      </c>
      <c r="AP175" s="302">
        <f t="shared" si="42"/>
        <v>0</v>
      </c>
      <c r="AR175" s="304">
        <f t="shared" si="43"/>
        <v>0</v>
      </c>
    </row>
    <row r="176" spans="1:44" x14ac:dyDescent="0.25">
      <c r="A176" s="318">
        <f>'DAFTAR KODE PERSEDIAAN'!A179</f>
        <v>174</v>
      </c>
      <c r="B176" s="319" t="str">
        <f>'DAFTAR KODE PERSEDIAAN'!B179</f>
        <v>Nama Barang174</v>
      </c>
      <c r="C176" s="318" t="str">
        <f>'DAFTAR KODE PERSEDIAAN'!C179</f>
        <v>a174</v>
      </c>
      <c r="D176" s="321">
        <f>'INPUT SALDO AWAL'!D179</f>
        <v>0</v>
      </c>
      <c r="E176" s="310"/>
      <c r="F176" s="307"/>
      <c r="G176" s="320">
        <f t="shared" si="30"/>
        <v>0</v>
      </c>
      <c r="H176" s="310"/>
      <c r="I176" s="307"/>
      <c r="J176" s="320">
        <f t="shared" si="31"/>
        <v>0</v>
      </c>
      <c r="K176" s="310"/>
      <c r="L176" s="307"/>
      <c r="M176" s="320">
        <f t="shared" si="32"/>
        <v>0</v>
      </c>
      <c r="N176" s="310"/>
      <c r="O176" s="307"/>
      <c r="P176" s="320">
        <f t="shared" si="33"/>
        <v>0</v>
      </c>
      <c r="Q176" s="310"/>
      <c r="R176" s="307"/>
      <c r="S176" s="320">
        <f t="shared" si="34"/>
        <v>0</v>
      </c>
      <c r="T176" s="310"/>
      <c r="U176" s="307"/>
      <c r="V176" s="320">
        <f t="shared" si="35"/>
        <v>0</v>
      </c>
      <c r="W176" s="310"/>
      <c r="X176" s="307"/>
      <c r="Y176" s="320">
        <f t="shared" si="36"/>
        <v>0</v>
      </c>
      <c r="Z176" s="310"/>
      <c r="AA176" s="307"/>
      <c r="AB176" s="320">
        <f t="shared" si="37"/>
        <v>0</v>
      </c>
      <c r="AC176" s="310"/>
      <c r="AD176" s="307"/>
      <c r="AE176" s="320">
        <f t="shared" si="38"/>
        <v>0</v>
      </c>
      <c r="AF176" s="310"/>
      <c r="AG176" s="307"/>
      <c r="AH176" s="320">
        <f t="shared" si="39"/>
        <v>0</v>
      </c>
      <c r="AI176" s="310"/>
      <c r="AJ176" s="307"/>
      <c r="AK176" s="320">
        <f t="shared" si="40"/>
        <v>0</v>
      </c>
      <c r="AL176" s="310"/>
      <c r="AM176" s="307"/>
      <c r="AN176" s="320">
        <f t="shared" si="41"/>
        <v>0</v>
      </c>
      <c r="AP176" s="302">
        <f t="shared" si="42"/>
        <v>0</v>
      </c>
      <c r="AR176" s="304">
        <f t="shared" si="43"/>
        <v>0</v>
      </c>
    </row>
    <row r="177" spans="1:44" x14ac:dyDescent="0.25">
      <c r="A177" s="318">
        <f>'DAFTAR KODE PERSEDIAAN'!A180</f>
        <v>175</v>
      </c>
      <c r="B177" s="319" t="str">
        <f>'DAFTAR KODE PERSEDIAAN'!B180</f>
        <v>Nama Barang175</v>
      </c>
      <c r="C177" s="318" t="str">
        <f>'DAFTAR KODE PERSEDIAAN'!C180</f>
        <v>a175</v>
      </c>
      <c r="D177" s="321">
        <f>'INPUT SALDO AWAL'!D180</f>
        <v>0</v>
      </c>
      <c r="E177" s="310"/>
      <c r="F177" s="307"/>
      <c r="G177" s="320">
        <f t="shared" si="30"/>
        <v>0</v>
      </c>
      <c r="H177" s="310"/>
      <c r="I177" s="307"/>
      <c r="J177" s="320">
        <f t="shared" si="31"/>
        <v>0</v>
      </c>
      <c r="K177" s="310"/>
      <c r="L177" s="307"/>
      <c r="M177" s="320">
        <f t="shared" si="32"/>
        <v>0</v>
      </c>
      <c r="N177" s="310"/>
      <c r="O177" s="307"/>
      <c r="P177" s="320">
        <f t="shared" si="33"/>
        <v>0</v>
      </c>
      <c r="Q177" s="310"/>
      <c r="R177" s="307"/>
      <c r="S177" s="320">
        <f t="shared" si="34"/>
        <v>0</v>
      </c>
      <c r="T177" s="310"/>
      <c r="U177" s="307"/>
      <c r="V177" s="320">
        <f t="shared" si="35"/>
        <v>0</v>
      </c>
      <c r="W177" s="310"/>
      <c r="X177" s="307"/>
      <c r="Y177" s="320">
        <f t="shared" si="36"/>
        <v>0</v>
      </c>
      <c r="Z177" s="310"/>
      <c r="AA177" s="307"/>
      <c r="AB177" s="320">
        <f t="shared" si="37"/>
        <v>0</v>
      </c>
      <c r="AC177" s="310"/>
      <c r="AD177" s="307"/>
      <c r="AE177" s="320">
        <f t="shared" si="38"/>
        <v>0</v>
      </c>
      <c r="AF177" s="310"/>
      <c r="AG177" s="307"/>
      <c r="AH177" s="320">
        <f t="shared" si="39"/>
        <v>0</v>
      </c>
      <c r="AI177" s="310"/>
      <c r="AJ177" s="307"/>
      <c r="AK177" s="320">
        <f t="shared" si="40"/>
        <v>0</v>
      </c>
      <c r="AL177" s="310"/>
      <c r="AM177" s="307"/>
      <c r="AN177" s="320">
        <f t="shared" si="41"/>
        <v>0</v>
      </c>
      <c r="AP177" s="302">
        <f t="shared" si="42"/>
        <v>0</v>
      </c>
      <c r="AR177" s="304">
        <f t="shared" si="43"/>
        <v>0</v>
      </c>
    </row>
    <row r="178" spans="1:44" x14ac:dyDescent="0.25">
      <c r="A178" s="318">
        <f>'DAFTAR KODE PERSEDIAAN'!A181</f>
        <v>176</v>
      </c>
      <c r="B178" s="319" t="str">
        <f>'DAFTAR KODE PERSEDIAAN'!B181</f>
        <v>Nama Barang176</v>
      </c>
      <c r="C178" s="318" t="str">
        <f>'DAFTAR KODE PERSEDIAAN'!C181</f>
        <v>a176</v>
      </c>
      <c r="D178" s="321">
        <f>'INPUT SALDO AWAL'!D181</f>
        <v>0</v>
      </c>
      <c r="E178" s="310"/>
      <c r="F178" s="307"/>
      <c r="G178" s="320">
        <f t="shared" si="30"/>
        <v>0</v>
      </c>
      <c r="H178" s="310"/>
      <c r="I178" s="307"/>
      <c r="J178" s="320">
        <f t="shared" si="31"/>
        <v>0</v>
      </c>
      <c r="K178" s="310"/>
      <c r="L178" s="307"/>
      <c r="M178" s="320">
        <f t="shared" si="32"/>
        <v>0</v>
      </c>
      <c r="N178" s="310"/>
      <c r="O178" s="307"/>
      <c r="P178" s="320">
        <f t="shared" si="33"/>
        <v>0</v>
      </c>
      <c r="Q178" s="310"/>
      <c r="R178" s="307"/>
      <c r="S178" s="320">
        <f t="shared" si="34"/>
        <v>0</v>
      </c>
      <c r="T178" s="310"/>
      <c r="U178" s="307"/>
      <c r="V178" s="320">
        <f t="shared" si="35"/>
        <v>0</v>
      </c>
      <c r="W178" s="310"/>
      <c r="X178" s="307"/>
      <c r="Y178" s="320">
        <f t="shared" si="36"/>
        <v>0</v>
      </c>
      <c r="Z178" s="310"/>
      <c r="AA178" s="307"/>
      <c r="AB178" s="320">
        <f t="shared" si="37"/>
        <v>0</v>
      </c>
      <c r="AC178" s="310"/>
      <c r="AD178" s="307"/>
      <c r="AE178" s="320">
        <f t="shared" si="38"/>
        <v>0</v>
      </c>
      <c r="AF178" s="310"/>
      <c r="AG178" s="307"/>
      <c r="AH178" s="320">
        <f t="shared" si="39"/>
        <v>0</v>
      </c>
      <c r="AI178" s="310"/>
      <c r="AJ178" s="307"/>
      <c r="AK178" s="320">
        <f t="shared" si="40"/>
        <v>0</v>
      </c>
      <c r="AL178" s="310"/>
      <c r="AM178" s="307"/>
      <c r="AN178" s="320">
        <f t="shared" si="41"/>
        <v>0</v>
      </c>
      <c r="AP178" s="302">
        <f t="shared" si="42"/>
        <v>0</v>
      </c>
      <c r="AR178" s="304">
        <f t="shared" si="43"/>
        <v>0</v>
      </c>
    </row>
    <row r="179" spans="1:44" x14ac:dyDescent="0.25">
      <c r="A179" s="318">
        <f>'DAFTAR KODE PERSEDIAAN'!A182</f>
        <v>177</v>
      </c>
      <c r="B179" s="319" t="str">
        <f>'DAFTAR KODE PERSEDIAAN'!B182</f>
        <v>Nama Barang177</v>
      </c>
      <c r="C179" s="318" t="str">
        <f>'DAFTAR KODE PERSEDIAAN'!C182</f>
        <v>a177</v>
      </c>
      <c r="D179" s="321">
        <f>'INPUT SALDO AWAL'!D182</f>
        <v>0</v>
      </c>
      <c r="E179" s="310"/>
      <c r="F179" s="307"/>
      <c r="G179" s="320">
        <f t="shared" si="30"/>
        <v>0</v>
      </c>
      <c r="H179" s="310"/>
      <c r="I179" s="307"/>
      <c r="J179" s="320">
        <f t="shared" si="31"/>
        <v>0</v>
      </c>
      <c r="K179" s="310"/>
      <c r="L179" s="307"/>
      <c r="M179" s="320">
        <f t="shared" si="32"/>
        <v>0</v>
      </c>
      <c r="N179" s="310"/>
      <c r="O179" s="307"/>
      <c r="P179" s="320">
        <f t="shared" si="33"/>
        <v>0</v>
      </c>
      <c r="Q179" s="310"/>
      <c r="R179" s="307"/>
      <c r="S179" s="320">
        <f t="shared" si="34"/>
        <v>0</v>
      </c>
      <c r="T179" s="310"/>
      <c r="U179" s="307"/>
      <c r="V179" s="320">
        <f t="shared" si="35"/>
        <v>0</v>
      </c>
      <c r="W179" s="310"/>
      <c r="X179" s="307"/>
      <c r="Y179" s="320">
        <f t="shared" si="36"/>
        <v>0</v>
      </c>
      <c r="Z179" s="310"/>
      <c r="AA179" s="307"/>
      <c r="AB179" s="320">
        <f t="shared" si="37"/>
        <v>0</v>
      </c>
      <c r="AC179" s="310"/>
      <c r="AD179" s="307"/>
      <c r="AE179" s="320">
        <f t="shared" si="38"/>
        <v>0</v>
      </c>
      <c r="AF179" s="310"/>
      <c r="AG179" s="307"/>
      <c r="AH179" s="320">
        <f t="shared" si="39"/>
        <v>0</v>
      </c>
      <c r="AI179" s="310"/>
      <c r="AJ179" s="307"/>
      <c r="AK179" s="320">
        <f t="shared" si="40"/>
        <v>0</v>
      </c>
      <c r="AL179" s="310"/>
      <c r="AM179" s="307"/>
      <c r="AN179" s="320">
        <f t="shared" si="41"/>
        <v>0</v>
      </c>
      <c r="AP179" s="302">
        <f t="shared" si="42"/>
        <v>0</v>
      </c>
      <c r="AR179" s="304">
        <f t="shared" si="43"/>
        <v>0</v>
      </c>
    </row>
    <row r="180" spans="1:44" x14ac:dyDescent="0.25">
      <c r="A180" s="318">
        <f>'DAFTAR KODE PERSEDIAAN'!A183</f>
        <v>178</v>
      </c>
      <c r="B180" s="319" t="str">
        <f>'DAFTAR KODE PERSEDIAAN'!B183</f>
        <v>Nama Barang178</v>
      </c>
      <c r="C180" s="318" t="str">
        <f>'DAFTAR KODE PERSEDIAAN'!C183</f>
        <v>a178</v>
      </c>
      <c r="D180" s="321">
        <f>'INPUT SALDO AWAL'!D183</f>
        <v>0</v>
      </c>
      <c r="E180" s="310"/>
      <c r="F180" s="307"/>
      <c r="G180" s="320">
        <f t="shared" si="30"/>
        <v>0</v>
      </c>
      <c r="H180" s="310"/>
      <c r="I180" s="307"/>
      <c r="J180" s="320">
        <f t="shared" si="31"/>
        <v>0</v>
      </c>
      <c r="K180" s="310"/>
      <c r="L180" s="307"/>
      <c r="M180" s="320">
        <f t="shared" si="32"/>
        <v>0</v>
      </c>
      <c r="N180" s="310"/>
      <c r="O180" s="307"/>
      <c r="P180" s="320">
        <f t="shared" si="33"/>
        <v>0</v>
      </c>
      <c r="Q180" s="310"/>
      <c r="R180" s="307"/>
      <c r="S180" s="320">
        <f t="shared" si="34"/>
        <v>0</v>
      </c>
      <c r="T180" s="310"/>
      <c r="U180" s="307"/>
      <c r="V180" s="320">
        <f t="shared" si="35"/>
        <v>0</v>
      </c>
      <c r="W180" s="310"/>
      <c r="X180" s="307"/>
      <c r="Y180" s="320">
        <f t="shared" si="36"/>
        <v>0</v>
      </c>
      <c r="Z180" s="310"/>
      <c r="AA180" s="307"/>
      <c r="AB180" s="320">
        <f t="shared" si="37"/>
        <v>0</v>
      </c>
      <c r="AC180" s="310"/>
      <c r="AD180" s="307"/>
      <c r="AE180" s="320">
        <f t="shared" si="38"/>
        <v>0</v>
      </c>
      <c r="AF180" s="310"/>
      <c r="AG180" s="307"/>
      <c r="AH180" s="320">
        <f t="shared" si="39"/>
        <v>0</v>
      </c>
      <c r="AI180" s="310"/>
      <c r="AJ180" s="307"/>
      <c r="AK180" s="320">
        <f t="shared" si="40"/>
        <v>0</v>
      </c>
      <c r="AL180" s="310"/>
      <c r="AM180" s="307"/>
      <c r="AN180" s="320">
        <f t="shared" si="41"/>
        <v>0</v>
      </c>
      <c r="AP180" s="302">
        <f t="shared" si="42"/>
        <v>0</v>
      </c>
      <c r="AR180" s="304">
        <f t="shared" si="43"/>
        <v>0</v>
      </c>
    </row>
    <row r="181" spans="1:44" x14ac:dyDescent="0.25">
      <c r="A181" s="318">
        <f>'DAFTAR KODE PERSEDIAAN'!A184</f>
        <v>179</v>
      </c>
      <c r="B181" s="319" t="str">
        <f>'DAFTAR KODE PERSEDIAAN'!B184</f>
        <v>Nama Barang179</v>
      </c>
      <c r="C181" s="318" t="str">
        <f>'DAFTAR KODE PERSEDIAAN'!C184</f>
        <v>a179</v>
      </c>
      <c r="D181" s="321">
        <f>'INPUT SALDO AWAL'!D184</f>
        <v>0</v>
      </c>
      <c r="E181" s="310"/>
      <c r="F181" s="307"/>
      <c r="G181" s="320">
        <f t="shared" si="30"/>
        <v>0</v>
      </c>
      <c r="H181" s="310"/>
      <c r="I181" s="307"/>
      <c r="J181" s="320">
        <f t="shared" si="31"/>
        <v>0</v>
      </c>
      <c r="K181" s="310"/>
      <c r="L181" s="307"/>
      <c r="M181" s="320">
        <f t="shared" si="32"/>
        <v>0</v>
      </c>
      <c r="N181" s="310"/>
      <c r="O181" s="307"/>
      <c r="P181" s="320">
        <f t="shared" si="33"/>
        <v>0</v>
      </c>
      <c r="Q181" s="310"/>
      <c r="R181" s="307"/>
      <c r="S181" s="320">
        <f t="shared" si="34"/>
        <v>0</v>
      </c>
      <c r="T181" s="310"/>
      <c r="U181" s="307"/>
      <c r="V181" s="320">
        <f t="shared" si="35"/>
        <v>0</v>
      </c>
      <c r="W181" s="310"/>
      <c r="X181" s="307"/>
      <c r="Y181" s="320">
        <f t="shared" si="36"/>
        <v>0</v>
      </c>
      <c r="Z181" s="310"/>
      <c r="AA181" s="307"/>
      <c r="AB181" s="320">
        <f t="shared" si="37"/>
        <v>0</v>
      </c>
      <c r="AC181" s="310"/>
      <c r="AD181" s="307"/>
      <c r="AE181" s="320">
        <f t="shared" si="38"/>
        <v>0</v>
      </c>
      <c r="AF181" s="310"/>
      <c r="AG181" s="307"/>
      <c r="AH181" s="320">
        <f t="shared" si="39"/>
        <v>0</v>
      </c>
      <c r="AI181" s="310"/>
      <c r="AJ181" s="307"/>
      <c r="AK181" s="320">
        <f t="shared" si="40"/>
        <v>0</v>
      </c>
      <c r="AL181" s="310"/>
      <c r="AM181" s="307"/>
      <c r="AN181" s="320">
        <f t="shared" si="41"/>
        <v>0</v>
      </c>
      <c r="AP181" s="302">
        <f t="shared" si="42"/>
        <v>0</v>
      </c>
      <c r="AR181" s="304">
        <f t="shared" si="43"/>
        <v>0</v>
      </c>
    </row>
    <row r="182" spans="1:44" x14ac:dyDescent="0.25">
      <c r="A182" s="318">
        <f>'DAFTAR KODE PERSEDIAAN'!A185</f>
        <v>180</v>
      </c>
      <c r="B182" s="319" t="str">
        <f>'DAFTAR KODE PERSEDIAAN'!B185</f>
        <v>Nama Barang180</v>
      </c>
      <c r="C182" s="318" t="str">
        <f>'DAFTAR KODE PERSEDIAAN'!C185</f>
        <v>a180</v>
      </c>
      <c r="D182" s="321">
        <f>'INPUT SALDO AWAL'!D185</f>
        <v>0</v>
      </c>
      <c r="E182" s="310"/>
      <c r="F182" s="307"/>
      <c r="G182" s="320">
        <f t="shared" si="30"/>
        <v>0</v>
      </c>
      <c r="H182" s="310"/>
      <c r="I182" s="307"/>
      <c r="J182" s="320">
        <f t="shared" si="31"/>
        <v>0</v>
      </c>
      <c r="K182" s="310"/>
      <c r="L182" s="307"/>
      <c r="M182" s="320">
        <f t="shared" si="32"/>
        <v>0</v>
      </c>
      <c r="N182" s="310"/>
      <c r="O182" s="307"/>
      <c r="P182" s="320">
        <f t="shared" si="33"/>
        <v>0</v>
      </c>
      <c r="Q182" s="310"/>
      <c r="R182" s="307"/>
      <c r="S182" s="320">
        <f t="shared" si="34"/>
        <v>0</v>
      </c>
      <c r="T182" s="310"/>
      <c r="U182" s="307"/>
      <c r="V182" s="320">
        <f t="shared" si="35"/>
        <v>0</v>
      </c>
      <c r="W182" s="310"/>
      <c r="X182" s="307"/>
      <c r="Y182" s="320">
        <f t="shared" si="36"/>
        <v>0</v>
      </c>
      <c r="Z182" s="310"/>
      <c r="AA182" s="307"/>
      <c r="AB182" s="320">
        <f t="shared" si="37"/>
        <v>0</v>
      </c>
      <c r="AC182" s="310"/>
      <c r="AD182" s="307"/>
      <c r="AE182" s="320">
        <f t="shared" si="38"/>
        <v>0</v>
      </c>
      <c r="AF182" s="310"/>
      <c r="AG182" s="307"/>
      <c r="AH182" s="320">
        <f t="shared" si="39"/>
        <v>0</v>
      </c>
      <c r="AI182" s="310"/>
      <c r="AJ182" s="307"/>
      <c r="AK182" s="320">
        <f t="shared" si="40"/>
        <v>0</v>
      </c>
      <c r="AL182" s="310"/>
      <c r="AM182" s="307"/>
      <c r="AN182" s="320">
        <f t="shared" si="41"/>
        <v>0</v>
      </c>
      <c r="AP182" s="302">
        <f t="shared" si="42"/>
        <v>0</v>
      </c>
      <c r="AR182" s="304">
        <f t="shared" si="43"/>
        <v>0</v>
      </c>
    </row>
    <row r="183" spans="1:44" x14ac:dyDescent="0.25">
      <c r="A183" s="318">
        <f>'DAFTAR KODE PERSEDIAAN'!A186</f>
        <v>181</v>
      </c>
      <c r="B183" s="319" t="str">
        <f>'DAFTAR KODE PERSEDIAAN'!B186</f>
        <v>Nama Barang181</v>
      </c>
      <c r="C183" s="318" t="str">
        <f>'DAFTAR KODE PERSEDIAAN'!C186</f>
        <v>a181</v>
      </c>
      <c r="D183" s="321">
        <f>'INPUT SALDO AWAL'!D186</f>
        <v>0</v>
      </c>
      <c r="E183" s="310"/>
      <c r="F183" s="307"/>
      <c r="G183" s="320">
        <f t="shared" si="30"/>
        <v>0</v>
      </c>
      <c r="H183" s="310"/>
      <c r="I183" s="307"/>
      <c r="J183" s="320">
        <f t="shared" si="31"/>
        <v>0</v>
      </c>
      <c r="K183" s="310"/>
      <c r="L183" s="307"/>
      <c r="M183" s="320">
        <f t="shared" si="32"/>
        <v>0</v>
      </c>
      <c r="N183" s="310"/>
      <c r="O183" s="307"/>
      <c r="P183" s="320">
        <f t="shared" si="33"/>
        <v>0</v>
      </c>
      <c r="Q183" s="310"/>
      <c r="R183" s="307"/>
      <c r="S183" s="320">
        <f t="shared" si="34"/>
        <v>0</v>
      </c>
      <c r="T183" s="310"/>
      <c r="U183" s="307"/>
      <c r="V183" s="320">
        <f t="shared" si="35"/>
        <v>0</v>
      </c>
      <c r="W183" s="310"/>
      <c r="X183" s="307"/>
      <c r="Y183" s="320">
        <f t="shared" si="36"/>
        <v>0</v>
      </c>
      <c r="Z183" s="310"/>
      <c r="AA183" s="307"/>
      <c r="AB183" s="320">
        <f t="shared" si="37"/>
        <v>0</v>
      </c>
      <c r="AC183" s="310"/>
      <c r="AD183" s="307"/>
      <c r="AE183" s="320">
        <f t="shared" si="38"/>
        <v>0</v>
      </c>
      <c r="AF183" s="310"/>
      <c r="AG183" s="307"/>
      <c r="AH183" s="320">
        <f t="shared" si="39"/>
        <v>0</v>
      </c>
      <c r="AI183" s="310"/>
      <c r="AJ183" s="307"/>
      <c r="AK183" s="320">
        <f t="shared" si="40"/>
        <v>0</v>
      </c>
      <c r="AL183" s="310"/>
      <c r="AM183" s="307"/>
      <c r="AN183" s="320">
        <f t="shared" si="41"/>
        <v>0</v>
      </c>
      <c r="AP183" s="302">
        <f t="shared" si="42"/>
        <v>0</v>
      </c>
      <c r="AR183" s="304">
        <f t="shared" si="43"/>
        <v>0</v>
      </c>
    </row>
    <row r="184" spans="1:44" x14ac:dyDescent="0.25">
      <c r="A184" s="318">
        <f>'DAFTAR KODE PERSEDIAAN'!A187</f>
        <v>182</v>
      </c>
      <c r="B184" s="319" t="str">
        <f>'DAFTAR KODE PERSEDIAAN'!B187</f>
        <v>Nama Barang182</v>
      </c>
      <c r="C184" s="318" t="str">
        <f>'DAFTAR KODE PERSEDIAAN'!C187</f>
        <v>a182</v>
      </c>
      <c r="D184" s="321">
        <f>'INPUT SALDO AWAL'!D187</f>
        <v>0</v>
      </c>
      <c r="E184" s="310"/>
      <c r="F184" s="307"/>
      <c r="G184" s="320">
        <f t="shared" si="30"/>
        <v>0</v>
      </c>
      <c r="H184" s="310"/>
      <c r="I184" s="307"/>
      <c r="J184" s="320">
        <f t="shared" si="31"/>
        <v>0</v>
      </c>
      <c r="K184" s="310"/>
      <c r="L184" s="307"/>
      <c r="M184" s="320">
        <f t="shared" si="32"/>
        <v>0</v>
      </c>
      <c r="N184" s="310"/>
      <c r="O184" s="307"/>
      <c r="P184" s="320">
        <f t="shared" si="33"/>
        <v>0</v>
      </c>
      <c r="Q184" s="310"/>
      <c r="R184" s="307"/>
      <c r="S184" s="320">
        <f t="shared" si="34"/>
        <v>0</v>
      </c>
      <c r="T184" s="310"/>
      <c r="U184" s="307"/>
      <c r="V184" s="320">
        <f t="shared" si="35"/>
        <v>0</v>
      </c>
      <c r="W184" s="310"/>
      <c r="X184" s="307"/>
      <c r="Y184" s="320">
        <f t="shared" si="36"/>
        <v>0</v>
      </c>
      <c r="Z184" s="310"/>
      <c r="AA184" s="307"/>
      <c r="AB184" s="320">
        <f t="shared" si="37"/>
        <v>0</v>
      </c>
      <c r="AC184" s="310"/>
      <c r="AD184" s="307"/>
      <c r="AE184" s="320">
        <f t="shared" si="38"/>
        <v>0</v>
      </c>
      <c r="AF184" s="310"/>
      <c r="AG184" s="307"/>
      <c r="AH184" s="320">
        <f t="shared" si="39"/>
        <v>0</v>
      </c>
      <c r="AI184" s="310"/>
      <c r="AJ184" s="307"/>
      <c r="AK184" s="320">
        <f t="shared" si="40"/>
        <v>0</v>
      </c>
      <c r="AL184" s="310"/>
      <c r="AM184" s="307"/>
      <c r="AN184" s="320">
        <f t="shared" si="41"/>
        <v>0</v>
      </c>
      <c r="AP184" s="302">
        <f t="shared" si="42"/>
        <v>0</v>
      </c>
      <c r="AR184" s="304">
        <f t="shared" si="43"/>
        <v>0</v>
      </c>
    </row>
    <row r="185" spans="1:44" x14ac:dyDescent="0.25">
      <c r="A185" s="318">
        <f>'DAFTAR KODE PERSEDIAAN'!A188</f>
        <v>183</v>
      </c>
      <c r="B185" s="319" t="str">
        <f>'DAFTAR KODE PERSEDIAAN'!B188</f>
        <v>Nama Barang183</v>
      </c>
      <c r="C185" s="318" t="str">
        <f>'DAFTAR KODE PERSEDIAAN'!C188</f>
        <v>a183</v>
      </c>
      <c r="D185" s="321">
        <f>'INPUT SALDO AWAL'!D188</f>
        <v>0</v>
      </c>
      <c r="E185" s="310"/>
      <c r="F185" s="307"/>
      <c r="G185" s="320">
        <f t="shared" si="30"/>
        <v>0</v>
      </c>
      <c r="H185" s="310"/>
      <c r="I185" s="307"/>
      <c r="J185" s="320">
        <f t="shared" si="31"/>
        <v>0</v>
      </c>
      <c r="K185" s="310"/>
      <c r="L185" s="307"/>
      <c r="M185" s="320">
        <f t="shared" si="32"/>
        <v>0</v>
      </c>
      <c r="N185" s="310"/>
      <c r="O185" s="307"/>
      <c r="P185" s="320">
        <f t="shared" si="33"/>
        <v>0</v>
      </c>
      <c r="Q185" s="310"/>
      <c r="R185" s="307"/>
      <c r="S185" s="320">
        <f t="shared" si="34"/>
        <v>0</v>
      </c>
      <c r="T185" s="310"/>
      <c r="U185" s="307"/>
      <c r="V185" s="320">
        <f t="shared" si="35"/>
        <v>0</v>
      </c>
      <c r="W185" s="310"/>
      <c r="X185" s="307"/>
      <c r="Y185" s="320">
        <f t="shared" si="36"/>
        <v>0</v>
      </c>
      <c r="Z185" s="310"/>
      <c r="AA185" s="307"/>
      <c r="AB185" s="320">
        <f t="shared" si="37"/>
        <v>0</v>
      </c>
      <c r="AC185" s="310"/>
      <c r="AD185" s="307"/>
      <c r="AE185" s="320">
        <f t="shared" si="38"/>
        <v>0</v>
      </c>
      <c r="AF185" s="310"/>
      <c r="AG185" s="307"/>
      <c r="AH185" s="320">
        <f t="shared" si="39"/>
        <v>0</v>
      </c>
      <c r="AI185" s="310"/>
      <c r="AJ185" s="307"/>
      <c r="AK185" s="320">
        <f t="shared" si="40"/>
        <v>0</v>
      </c>
      <c r="AL185" s="310"/>
      <c r="AM185" s="307"/>
      <c r="AN185" s="320">
        <f t="shared" si="41"/>
        <v>0</v>
      </c>
      <c r="AP185" s="302">
        <f t="shared" si="42"/>
        <v>0</v>
      </c>
      <c r="AR185" s="304">
        <f t="shared" si="43"/>
        <v>0</v>
      </c>
    </row>
    <row r="186" spans="1:44" x14ac:dyDescent="0.25">
      <c r="A186" s="318">
        <f>'DAFTAR KODE PERSEDIAAN'!A189</f>
        <v>184</v>
      </c>
      <c r="B186" s="319" t="str">
        <f>'DAFTAR KODE PERSEDIAAN'!B189</f>
        <v>Nama Barang184</v>
      </c>
      <c r="C186" s="318" t="str">
        <f>'DAFTAR KODE PERSEDIAAN'!C189</f>
        <v>a184</v>
      </c>
      <c r="D186" s="321">
        <f>'INPUT SALDO AWAL'!D189</f>
        <v>0</v>
      </c>
      <c r="E186" s="310"/>
      <c r="F186" s="307"/>
      <c r="G186" s="320">
        <f t="shared" si="30"/>
        <v>0</v>
      </c>
      <c r="H186" s="310"/>
      <c r="I186" s="307"/>
      <c r="J186" s="320">
        <f t="shared" si="31"/>
        <v>0</v>
      </c>
      <c r="K186" s="310"/>
      <c r="L186" s="307"/>
      <c r="M186" s="320">
        <f t="shared" si="32"/>
        <v>0</v>
      </c>
      <c r="N186" s="310"/>
      <c r="O186" s="307"/>
      <c r="P186" s="320">
        <f t="shared" si="33"/>
        <v>0</v>
      </c>
      <c r="Q186" s="310"/>
      <c r="R186" s="307"/>
      <c r="S186" s="320">
        <f t="shared" si="34"/>
        <v>0</v>
      </c>
      <c r="T186" s="310"/>
      <c r="U186" s="307"/>
      <c r="V186" s="320">
        <f t="shared" si="35"/>
        <v>0</v>
      </c>
      <c r="W186" s="310"/>
      <c r="X186" s="307"/>
      <c r="Y186" s="320">
        <f t="shared" si="36"/>
        <v>0</v>
      </c>
      <c r="Z186" s="310"/>
      <c r="AA186" s="307"/>
      <c r="AB186" s="320">
        <f t="shared" si="37"/>
        <v>0</v>
      </c>
      <c r="AC186" s="310"/>
      <c r="AD186" s="307"/>
      <c r="AE186" s="320">
        <f t="shared" si="38"/>
        <v>0</v>
      </c>
      <c r="AF186" s="310"/>
      <c r="AG186" s="307"/>
      <c r="AH186" s="320">
        <f t="shared" si="39"/>
        <v>0</v>
      </c>
      <c r="AI186" s="310"/>
      <c r="AJ186" s="307"/>
      <c r="AK186" s="320">
        <f t="shared" si="40"/>
        <v>0</v>
      </c>
      <c r="AL186" s="310"/>
      <c r="AM186" s="307"/>
      <c r="AN186" s="320">
        <f t="shared" si="41"/>
        <v>0</v>
      </c>
      <c r="AP186" s="302">
        <f t="shared" si="42"/>
        <v>0</v>
      </c>
      <c r="AR186" s="304">
        <f t="shared" si="43"/>
        <v>0</v>
      </c>
    </row>
    <row r="187" spans="1:44" x14ac:dyDescent="0.25">
      <c r="A187" s="318">
        <f>'DAFTAR KODE PERSEDIAAN'!A190</f>
        <v>185</v>
      </c>
      <c r="B187" s="319" t="str">
        <f>'DAFTAR KODE PERSEDIAAN'!B190</f>
        <v>Nama Barang185</v>
      </c>
      <c r="C187" s="318" t="str">
        <f>'DAFTAR KODE PERSEDIAAN'!C190</f>
        <v>a185</v>
      </c>
      <c r="D187" s="321">
        <f>'INPUT SALDO AWAL'!D190</f>
        <v>0</v>
      </c>
      <c r="E187" s="310"/>
      <c r="F187" s="307"/>
      <c r="G187" s="320">
        <f t="shared" si="30"/>
        <v>0</v>
      </c>
      <c r="H187" s="310"/>
      <c r="I187" s="307"/>
      <c r="J187" s="320">
        <f t="shared" si="31"/>
        <v>0</v>
      </c>
      <c r="K187" s="310"/>
      <c r="L187" s="307"/>
      <c r="M187" s="320">
        <f t="shared" si="32"/>
        <v>0</v>
      </c>
      <c r="N187" s="310"/>
      <c r="O187" s="307"/>
      <c r="P187" s="320">
        <f t="shared" si="33"/>
        <v>0</v>
      </c>
      <c r="Q187" s="310"/>
      <c r="R187" s="307"/>
      <c r="S187" s="320">
        <f t="shared" si="34"/>
        <v>0</v>
      </c>
      <c r="T187" s="310"/>
      <c r="U187" s="307"/>
      <c r="V187" s="320">
        <f t="shared" si="35"/>
        <v>0</v>
      </c>
      <c r="W187" s="310"/>
      <c r="X187" s="307"/>
      <c r="Y187" s="320">
        <f t="shared" si="36"/>
        <v>0</v>
      </c>
      <c r="Z187" s="310"/>
      <c r="AA187" s="307"/>
      <c r="AB187" s="320">
        <f t="shared" si="37"/>
        <v>0</v>
      </c>
      <c r="AC187" s="310"/>
      <c r="AD187" s="307"/>
      <c r="AE187" s="320">
        <f t="shared" si="38"/>
        <v>0</v>
      </c>
      <c r="AF187" s="310"/>
      <c r="AG187" s="307"/>
      <c r="AH187" s="320">
        <f t="shared" si="39"/>
        <v>0</v>
      </c>
      <c r="AI187" s="310"/>
      <c r="AJ187" s="307"/>
      <c r="AK187" s="320">
        <f t="shared" si="40"/>
        <v>0</v>
      </c>
      <c r="AL187" s="310"/>
      <c r="AM187" s="307"/>
      <c r="AN187" s="320">
        <f t="shared" si="41"/>
        <v>0</v>
      </c>
      <c r="AP187" s="302">
        <f t="shared" si="42"/>
        <v>0</v>
      </c>
      <c r="AR187" s="304">
        <f t="shared" si="43"/>
        <v>0</v>
      </c>
    </row>
    <row r="188" spans="1:44" x14ac:dyDescent="0.25">
      <c r="A188" s="318">
        <f>'DAFTAR KODE PERSEDIAAN'!A191</f>
        <v>186</v>
      </c>
      <c r="B188" s="319" t="str">
        <f>'DAFTAR KODE PERSEDIAAN'!B191</f>
        <v>Nama Barang186</v>
      </c>
      <c r="C188" s="318" t="str">
        <f>'DAFTAR KODE PERSEDIAAN'!C191</f>
        <v>a186</v>
      </c>
      <c r="D188" s="321">
        <f>'INPUT SALDO AWAL'!D191</f>
        <v>0</v>
      </c>
      <c r="E188" s="310"/>
      <c r="F188" s="307"/>
      <c r="G188" s="320">
        <f t="shared" si="30"/>
        <v>0</v>
      </c>
      <c r="H188" s="310"/>
      <c r="I188" s="307"/>
      <c r="J188" s="320">
        <f t="shared" si="31"/>
        <v>0</v>
      </c>
      <c r="K188" s="310"/>
      <c r="L188" s="307"/>
      <c r="M188" s="320">
        <f t="shared" si="32"/>
        <v>0</v>
      </c>
      <c r="N188" s="310"/>
      <c r="O188" s="307"/>
      <c r="P188" s="320">
        <f t="shared" si="33"/>
        <v>0</v>
      </c>
      <c r="Q188" s="310"/>
      <c r="R188" s="307"/>
      <c r="S188" s="320">
        <f t="shared" si="34"/>
        <v>0</v>
      </c>
      <c r="T188" s="310"/>
      <c r="U188" s="307"/>
      <c r="V188" s="320">
        <f t="shared" si="35"/>
        <v>0</v>
      </c>
      <c r="W188" s="310"/>
      <c r="X188" s="307"/>
      <c r="Y188" s="320">
        <f t="shared" si="36"/>
        <v>0</v>
      </c>
      <c r="Z188" s="310"/>
      <c r="AA188" s="307"/>
      <c r="AB188" s="320">
        <f t="shared" si="37"/>
        <v>0</v>
      </c>
      <c r="AC188" s="310"/>
      <c r="AD188" s="307"/>
      <c r="AE188" s="320">
        <f t="shared" si="38"/>
        <v>0</v>
      </c>
      <c r="AF188" s="310"/>
      <c r="AG188" s="307"/>
      <c r="AH188" s="320">
        <f t="shared" si="39"/>
        <v>0</v>
      </c>
      <c r="AI188" s="310"/>
      <c r="AJ188" s="307"/>
      <c r="AK188" s="320">
        <f t="shared" si="40"/>
        <v>0</v>
      </c>
      <c r="AL188" s="310"/>
      <c r="AM188" s="307"/>
      <c r="AN188" s="320">
        <f t="shared" si="41"/>
        <v>0</v>
      </c>
      <c r="AP188" s="302">
        <f t="shared" si="42"/>
        <v>0</v>
      </c>
      <c r="AR188" s="304">
        <f t="shared" si="43"/>
        <v>0</v>
      </c>
    </row>
    <row r="189" spans="1:44" x14ac:dyDescent="0.25">
      <c r="A189" s="318">
        <f>'DAFTAR KODE PERSEDIAAN'!A192</f>
        <v>187</v>
      </c>
      <c r="B189" s="319" t="str">
        <f>'DAFTAR KODE PERSEDIAAN'!B192</f>
        <v>Nama Barang187</v>
      </c>
      <c r="C189" s="318" t="str">
        <f>'DAFTAR KODE PERSEDIAAN'!C192</f>
        <v>a187</v>
      </c>
      <c r="D189" s="321">
        <f>'INPUT SALDO AWAL'!D192</f>
        <v>0</v>
      </c>
      <c r="E189" s="310"/>
      <c r="F189" s="307"/>
      <c r="G189" s="320">
        <f t="shared" si="30"/>
        <v>0</v>
      </c>
      <c r="H189" s="310"/>
      <c r="I189" s="307"/>
      <c r="J189" s="320">
        <f t="shared" si="31"/>
        <v>0</v>
      </c>
      <c r="K189" s="310"/>
      <c r="L189" s="307"/>
      <c r="M189" s="320">
        <f t="shared" si="32"/>
        <v>0</v>
      </c>
      <c r="N189" s="310"/>
      <c r="O189" s="307"/>
      <c r="P189" s="320">
        <f t="shared" si="33"/>
        <v>0</v>
      </c>
      <c r="Q189" s="310"/>
      <c r="R189" s="307"/>
      <c r="S189" s="320">
        <f t="shared" si="34"/>
        <v>0</v>
      </c>
      <c r="T189" s="310"/>
      <c r="U189" s="307"/>
      <c r="V189" s="320">
        <f t="shared" si="35"/>
        <v>0</v>
      </c>
      <c r="W189" s="310"/>
      <c r="X189" s="307"/>
      <c r="Y189" s="320">
        <f t="shared" si="36"/>
        <v>0</v>
      </c>
      <c r="Z189" s="310"/>
      <c r="AA189" s="307"/>
      <c r="AB189" s="320">
        <f t="shared" si="37"/>
        <v>0</v>
      </c>
      <c r="AC189" s="310"/>
      <c r="AD189" s="307"/>
      <c r="AE189" s="320">
        <f t="shared" si="38"/>
        <v>0</v>
      </c>
      <c r="AF189" s="310"/>
      <c r="AG189" s="307"/>
      <c r="AH189" s="320">
        <f t="shared" si="39"/>
        <v>0</v>
      </c>
      <c r="AI189" s="310"/>
      <c r="AJ189" s="307"/>
      <c r="AK189" s="320">
        <f t="shared" si="40"/>
        <v>0</v>
      </c>
      <c r="AL189" s="310"/>
      <c r="AM189" s="307"/>
      <c r="AN189" s="320">
        <f t="shared" si="41"/>
        <v>0</v>
      </c>
      <c r="AP189" s="302">
        <f t="shared" si="42"/>
        <v>0</v>
      </c>
      <c r="AR189" s="304">
        <f t="shared" si="43"/>
        <v>0</v>
      </c>
    </row>
    <row r="190" spans="1:44" x14ac:dyDescent="0.25">
      <c r="A190" s="318">
        <f>'DAFTAR KODE PERSEDIAAN'!A193</f>
        <v>188</v>
      </c>
      <c r="B190" s="319" t="str">
        <f>'DAFTAR KODE PERSEDIAAN'!B193</f>
        <v>Nama Barang188</v>
      </c>
      <c r="C190" s="318" t="str">
        <f>'DAFTAR KODE PERSEDIAAN'!C193</f>
        <v>a188</v>
      </c>
      <c r="D190" s="321">
        <f>'INPUT SALDO AWAL'!D193</f>
        <v>0</v>
      </c>
      <c r="E190" s="310"/>
      <c r="F190" s="307"/>
      <c r="G190" s="320">
        <f t="shared" si="30"/>
        <v>0</v>
      </c>
      <c r="H190" s="310"/>
      <c r="I190" s="307"/>
      <c r="J190" s="320">
        <f t="shared" si="31"/>
        <v>0</v>
      </c>
      <c r="K190" s="310"/>
      <c r="L190" s="307"/>
      <c r="M190" s="320">
        <f t="shared" si="32"/>
        <v>0</v>
      </c>
      <c r="N190" s="310"/>
      <c r="O190" s="307"/>
      <c r="P190" s="320">
        <f t="shared" si="33"/>
        <v>0</v>
      </c>
      <c r="Q190" s="310"/>
      <c r="R190" s="307"/>
      <c r="S190" s="320">
        <f t="shared" si="34"/>
        <v>0</v>
      </c>
      <c r="T190" s="310"/>
      <c r="U190" s="307"/>
      <c r="V190" s="320">
        <f t="shared" si="35"/>
        <v>0</v>
      </c>
      <c r="W190" s="310"/>
      <c r="X190" s="307"/>
      <c r="Y190" s="320">
        <f t="shared" si="36"/>
        <v>0</v>
      </c>
      <c r="Z190" s="310"/>
      <c r="AA190" s="307"/>
      <c r="AB190" s="320">
        <f t="shared" si="37"/>
        <v>0</v>
      </c>
      <c r="AC190" s="310"/>
      <c r="AD190" s="307"/>
      <c r="AE190" s="320">
        <f t="shared" si="38"/>
        <v>0</v>
      </c>
      <c r="AF190" s="310"/>
      <c r="AG190" s="307"/>
      <c r="AH190" s="320">
        <f t="shared" si="39"/>
        <v>0</v>
      </c>
      <c r="AI190" s="310"/>
      <c r="AJ190" s="307"/>
      <c r="AK190" s="320">
        <f t="shared" si="40"/>
        <v>0</v>
      </c>
      <c r="AL190" s="310"/>
      <c r="AM190" s="307"/>
      <c r="AN190" s="320">
        <f t="shared" si="41"/>
        <v>0</v>
      </c>
      <c r="AP190" s="302">
        <f t="shared" si="42"/>
        <v>0</v>
      </c>
      <c r="AR190" s="304">
        <f t="shared" si="43"/>
        <v>0</v>
      </c>
    </row>
    <row r="191" spans="1:44" x14ac:dyDescent="0.25">
      <c r="A191" s="318">
        <f>'DAFTAR KODE PERSEDIAAN'!A194</f>
        <v>189</v>
      </c>
      <c r="B191" s="319" t="str">
        <f>'DAFTAR KODE PERSEDIAAN'!B194</f>
        <v>Nama Barang189</v>
      </c>
      <c r="C191" s="318" t="str">
        <f>'DAFTAR KODE PERSEDIAAN'!C194</f>
        <v>a189</v>
      </c>
      <c r="D191" s="321">
        <f>'INPUT SALDO AWAL'!D194</f>
        <v>0</v>
      </c>
      <c r="E191" s="310"/>
      <c r="F191" s="307"/>
      <c r="G191" s="320">
        <f t="shared" si="30"/>
        <v>0</v>
      </c>
      <c r="H191" s="310"/>
      <c r="I191" s="307"/>
      <c r="J191" s="320">
        <f t="shared" si="31"/>
        <v>0</v>
      </c>
      <c r="K191" s="310"/>
      <c r="L191" s="307"/>
      <c r="M191" s="320">
        <f t="shared" si="32"/>
        <v>0</v>
      </c>
      <c r="N191" s="310"/>
      <c r="O191" s="307"/>
      <c r="P191" s="320">
        <f t="shared" si="33"/>
        <v>0</v>
      </c>
      <c r="Q191" s="310"/>
      <c r="R191" s="307"/>
      <c r="S191" s="320">
        <f t="shared" si="34"/>
        <v>0</v>
      </c>
      <c r="T191" s="310"/>
      <c r="U191" s="307"/>
      <c r="V191" s="320">
        <f t="shared" si="35"/>
        <v>0</v>
      </c>
      <c r="W191" s="310"/>
      <c r="X191" s="307"/>
      <c r="Y191" s="320">
        <f t="shared" si="36"/>
        <v>0</v>
      </c>
      <c r="Z191" s="310"/>
      <c r="AA191" s="307"/>
      <c r="AB191" s="320">
        <f t="shared" si="37"/>
        <v>0</v>
      </c>
      <c r="AC191" s="310"/>
      <c r="AD191" s="307"/>
      <c r="AE191" s="320">
        <f t="shared" si="38"/>
        <v>0</v>
      </c>
      <c r="AF191" s="310"/>
      <c r="AG191" s="307"/>
      <c r="AH191" s="320">
        <f t="shared" si="39"/>
        <v>0</v>
      </c>
      <c r="AI191" s="310"/>
      <c r="AJ191" s="307"/>
      <c r="AK191" s="320">
        <f t="shared" si="40"/>
        <v>0</v>
      </c>
      <c r="AL191" s="310"/>
      <c r="AM191" s="307"/>
      <c r="AN191" s="320">
        <f t="shared" si="41"/>
        <v>0</v>
      </c>
      <c r="AP191" s="302">
        <f t="shared" si="42"/>
        <v>0</v>
      </c>
      <c r="AR191" s="304">
        <f t="shared" si="43"/>
        <v>0</v>
      </c>
    </row>
    <row r="192" spans="1:44" x14ac:dyDescent="0.25">
      <c r="A192" s="318">
        <f>'DAFTAR KODE PERSEDIAAN'!A195</f>
        <v>190</v>
      </c>
      <c r="B192" s="319" t="str">
        <f>'DAFTAR KODE PERSEDIAAN'!B195</f>
        <v>Nama Barang190</v>
      </c>
      <c r="C192" s="318" t="str">
        <f>'DAFTAR KODE PERSEDIAAN'!C195</f>
        <v>a190</v>
      </c>
      <c r="D192" s="321">
        <f>'INPUT SALDO AWAL'!D195</f>
        <v>0</v>
      </c>
      <c r="E192" s="310"/>
      <c r="F192" s="307"/>
      <c r="G192" s="320">
        <f t="shared" si="30"/>
        <v>0</v>
      </c>
      <c r="H192" s="310"/>
      <c r="I192" s="307"/>
      <c r="J192" s="320">
        <f t="shared" si="31"/>
        <v>0</v>
      </c>
      <c r="K192" s="310"/>
      <c r="L192" s="307"/>
      <c r="M192" s="320">
        <f t="shared" si="32"/>
        <v>0</v>
      </c>
      <c r="N192" s="310"/>
      <c r="O192" s="307"/>
      <c r="P192" s="320">
        <f t="shared" si="33"/>
        <v>0</v>
      </c>
      <c r="Q192" s="310"/>
      <c r="R192" s="307"/>
      <c r="S192" s="320">
        <f t="shared" si="34"/>
        <v>0</v>
      </c>
      <c r="T192" s="310"/>
      <c r="U192" s="307"/>
      <c r="V192" s="320">
        <f t="shared" si="35"/>
        <v>0</v>
      </c>
      <c r="W192" s="310"/>
      <c r="X192" s="307"/>
      <c r="Y192" s="320">
        <f t="shared" si="36"/>
        <v>0</v>
      </c>
      <c r="Z192" s="310"/>
      <c r="AA192" s="307"/>
      <c r="AB192" s="320">
        <f t="shared" si="37"/>
        <v>0</v>
      </c>
      <c r="AC192" s="310"/>
      <c r="AD192" s="307"/>
      <c r="AE192" s="320">
        <f t="shared" si="38"/>
        <v>0</v>
      </c>
      <c r="AF192" s="310"/>
      <c r="AG192" s="307"/>
      <c r="AH192" s="320">
        <f t="shared" si="39"/>
        <v>0</v>
      </c>
      <c r="AI192" s="310"/>
      <c r="AJ192" s="307"/>
      <c r="AK192" s="320">
        <f t="shared" si="40"/>
        <v>0</v>
      </c>
      <c r="AL192" s="310"/>
      <c r="AM192" s="307"/>
      <c r="AN192" s="320">
        <f t="shared" si="41"/>
        <v>0</v>
      </c>
      <c r="AP192" s="302">
        <f t="shared" si="42"/>
        <v>0</v>
      </c>
      <c r="AR192" s="304">
        <f t="shared" si="43"/>
        <v>0</v>
      </c>
    </row>
    <row r="193" spans="1:44" x14ac:dyDescent="0.25">
      <c r="A193" s="318">
        <f>'DAFTAR KODE PERSEDIAAN'!A196</f>
        <v>191</v>
      </c>
      <c r="B193" s="319" t="str">
        <f>'DAFTAR KODE PERSEDIAAN'!B196</f>
        <v>Nama Barang191</v>
      </c>
      <c r="C193" s="318" t="str">
        <f>'DAFTAR KODE PERSEDIAAN'!C196</f>
        <v>a191</v>
      </c>
      <c r="D193" s="321">
        <f>'INPUT SALDO AWAL'!D196</f>
        <v>0</v>
      </c>
      <c r="E193" s="310"/>
      <c r="F193" s="307"/>
      <c r="G193" s="320">
        <f t="shared" si="30"/>
        <v>0</v>
      </c>
      <c r="H193" s="310"/>
      <c r="I193" s="307"/>
      <c r="J193" s="320">
        <f t="shared" si="31"/>
        <v>0</v>
      </c>
      <c r="K193" s="310"/>
      <c r="L193" s="307"/>
      <c r="M193" s="320">
        <f t="shared" si="32"/>
        <v>0</v>
      </c>
      <c r="N193" s="310"/>
      <c r="O193" s="307"/>
      <c r="P193" s="320">
        <f t="shared" si="33"/>
        <v>0</v>
      </c>
      <c r="Q193" s="310"/>
      <c r="R193" s="307"/>
      <c r="S193" s="320">
        <f t="shared" si="34"/>
        <v>0</v>
      </c>
      <c r="T193" s="310"/>
      <c r="U193" s="307"/>
      <c r="V193" s="320">
        <f t="shared" si="35"/>
        <v>0</v>
      </c>
      <c r="W193" s="310"/>
      <c r="X193" s="307"/>
      <c r="Y193" s="320">
        <f t="shared" si="36"/>
        <v>0</v>
      </c>
      <c r="Z193" s="310"/>
      <c r="AA193" s="307"/>
      <c r="AB193" s="320">
        <f t="shared" si="37"/>
        <v>0</v>
      </c>
      <c r="AC193" s="310"/>
      <c r="AD193" s="307"/>
      <c r="AE193" s="320">
        <f t="shared" si="38"/>
        <v>0</v>
      </c>
      <c r="AF193" s="310"/>
      <c r="AG193" s="307"/>
      <c r="AH193" s="320">
        <f t="shared" si="39"/>
        <v>0</v>
      </c>
      <c r="AI193" s="310"/>
      <c r="AJ193" s="307"/>
      <c r="AK193" s="320">
        <f t="shared" si="40"/>
        <v>0</v>
      </c>
      <c r="AL193" s="310"/>
      <c r="AM193" s="307"/>
      <c r="AN193" s="320">
        <f t="shared" si="41"/>
        <v>0</v>
      </c>
      <c r="AP193" s="302">
        <f t="shared" si="42"/>
        <v>0</v>
      </c>
      <c r="AR193" s="304">
        <f t="shared" si="43"/>
        <v>0</v>
      </c>
    </row>
    <row r="194" spans="1:44" x14ac:dyDescent="0.25">
      <c r="A194" s="318">
        <f>'DAFTAR KODE PERSEDIAAN'!A197</f>
        <v>192</v>
      </c>
      <c r="B194" s="319" t="str">
        <f>'DAFTAR KODE PERSEDIAAN'!B197</f>
        <v>Nama Barang192</v>
      </c>
      <c r="C194" s="318" t="str">
        <f>'DAFTAR KODE PERSEDIAAN'!C197</f>
        <v>a192</v>
      </c>
      <c r="D194" s="321">
        <f>'INPUT SALDO AWAL'!D197</f>
        <v>0</v>
      </c>
      <c r="E194" s="310"/>
      <c r="F194" s="307"/>
      <c r="G194" s="320">
        <f t="shared" si="30"/>
        <v>0</v>
      </c>
      <c r="H194" s="310"/>
      <c r="I194" s="307"/>
      <c r="J194" s="320">
        <f t="shared" si="31"/>
        <v>0</v>
      </c>
      <c r="K194" s="310"/>
      <c r="L194" s="307"/>
      <c r="M194" s="320">
        <f t="shared" si="32"/>
        <v>0</v>
      </c>
      <c r="N194" s="310"/>
      <c r="O194" s="307"/>
      <c r="P194" s="320">
        <f t="shared" si="33"/>
        <v>0</v>
      </c>
      <c r="Q194" s="310"/>
      <c r="R194" s="307"/>
      <c r="S194" s="320">
        <f t="shared" si="34"/>
        <v>0</v>
      </c>
      <c r="T194" s="310"/>
      <c r="U194" s="307"/>
      <c r="V194" s="320">
        <f t="shared" si="35"/>
        <v>0</v>
      </c>
      <c r="W194" s="310"/>
      <c r="X194" s="307"/>
      <c r="Y194" s="320">
        <f t="shared" si="36"/>
        <v>0</v>
      </c>
      <c r="Z194" s="310"/>
      <c r="AA194" s="307"/>
      <c r="AB194" s="320">
        <f t="shared" si="37"/>
        <v>0</v>
      </c>
      <c r="AC194" s="310"/>
      <c r="AD194" s="307"/>
      <c r="AE194" s="320">
        <f t="shared" si="38"/>
        <v>0</v>
      </c>
      <c r="AF194" s="310"/>
      <c r="AG194" s="307"/>
      <c r="AH194" s="320">
        <f t="shared" si="39"/>
        <v>0</v>
      </c>
      <c r="AI194" s="310"/>
      <c r="AJ194" s="307"/>
      <c r="AK194" s="320">
        <f t="shared" si="40"/>
        <v>0</v>
      </c>
      <c r="AL194" s="310"/>
      <c r="AM194" s="307"/>
      <c r="AN194" s="320">
        <f t="shared" si="41"/>
        <v>0</v>
      </c>
      <c r="AP194" s="302">
        <f t="shared" si="42"/>
        <v>0</v>
      </c>
      <c r="AR194" s="304">
        <f t="shared" si="43"/>
        <v>0</v>
      </c>
    </row>
    <row r="195" spans="1:44" x14ac:dyDescent="0.25">
      <c r="A195" s="318">
        <f>'DAFTAR KODE PERSEDIAAN'!A198</f>
        <v>193</v>
      </c>
      <c r="B195" s="319" t="str">
        <f>'DAFTAR KODE PERSEDIAAN'!B198</f>
        <v>Nama Barang193</v>
      </c>
      <c r="C195" s="318" t="str">
        <f>'DAFTAR KODE PERSEDIAAN'!C198</f>
        <v>a193</v>
      </c>
      <c r="D195" s="321">
        <f>'INPUT SALDO AWAL'!D198</f>
        <v>0</v>
      </c>
      <c r="E195" s="310"/>
      <c r="F195" s="307"/>
      <c r="G195" s="320">
        <f t="shared" si="30"/>
        <v>0</v>
      </c>
      <c r="H195" s="310"/>
      <c r="I195" s="307"/>
      <c r="J195" s="320">
        <f t="shared" si="31"/>
        <v>0</v>
      </c>
      <c r="K195" s="310"/>
      <c r="L195" s="307"/>
      <c r="M195" s="320">
        <f t="shared" si="32"/>
        <v>0</v>
      </c>
      <c r="N195" s="310"/>
      <c r="O195" s="307"/>
      <c r="P195" s="320">
        <f t="shared" si="33"/>
        <v>0</v>
      </c>
      <c r="Q195" s="310"/>
      <c r="R195" s="307"/>
      <c r="S195" s="320">
        <f t="shared" si="34"/>
        <v>0</v>
      </c>
      <c r="T195" s="310"/>
      <c r="U195" s="307"/>
      <c r="V195" s="320">
        <f t="shared" si="35"/>
        <v>0</v>
      </c>
      <c r="W195" s="310"/>
      <c r="X195" s="307"/>
      <c r="Y195" s="320">
        <f t="shared" si="36"/>
        <v>0</v>
      </c>
      <c r="Z195" s="310"/>
      <c r="AA195" s="307"/>
      <c r="AB195" s="320">
        <f t="shared" si="37"/>
        <v>0</v>
      </c>
      <c r="AC195" s="310"/>
      <c r="AD195" s="307"/>
      <c r="AE195" s="320">
        <f t="shared" si="38"/>
        <v>0</v>
      </c>
      <c r="AF195" s="310"/>
      <c r="AG195" s="307"/>
      <c r="AH195" s="320">
        <f t="shared" si="39"/>
        <v>0</v>
      </c>
      <c r="AI195" s="310"/>
      <c r="AJ195" s="307"/>
      <c r="AK195" s="320">
        <f t="shared" si="40"/>
        <v>0</v>
      </c>
      <c r="AL195" s="310"/>
      <c r="AM195" s="307"/>
      <c r="AN195" s="320">
        <f t="shared" si="41"/>
        <v>0</v>
      </c>
      <c r="AP195" s="302">
        <f t="shared" si="42"/>
        <v>0</v>
      </c>
      <c r="AR195" s="304">
        <f t="shared" si="43"/>
        <v>0</v>
      </c>
    </row>
    <row r="196" spans="1:44" x14ac:dyDescent="0.25">
      <c r="A196" s="318">
        <f>'DAFTAR KODE PERSEDIAAN'!A199</f>
        <v>194</v>
      </c>
      <c r="B196" s="319" t="str">
        <f>'DAFTAR KODE PERSEDIAAN'!B199</f>
        <v>Nama Barang194</v>
      </c>
      <c r="C196" s="318" t="str">
        <f>'DAFTAR KODE PERSEDIAAN'!C199</f>
        <v>a194</v>
      </c>
      <c r="D196" s="321">
        <f>'INPUT SALDO AWAL'!D199</f>
        <v>0</v>
      </c>
      <c r="E196" s="310"/>
      <c r="F196" s="307"/>
      <c r="G196" s="320">
        <f t="shared" ref="G196:G202" si="44">D196+E196-F196</f>
        <v>0</v>
      </c>
      <c r="H196" s="310"/>
      <c r="I196" s="307"/>
      <c r="J196" s="320">
        <f t="shared" ref="J196:J202" si="45">G196+H196-I196</f>
        <v>0</v>
      </c>
      <c r="K196" s="310"/>
      <c r="L196" s="307"/>
      <c r="M196" s="320">
        <f t="shared" ref="M196:M202" si="46">J196+K196-L196</f>
        <v>0</v>
      </c>
      <c r="N196" s="310"/>
      <c r="O196" s="307"/>
      <c r="P196" s="320">
        <f t="shared" ref="P196:P202" si="47">M196+N196-O196</f>
        <v>0</v>
      </c>
      <c r="Q196" s="310"/>
      <c r="R196" s="307"/>
      <c r="S196" s="320">
        <f t="shared" ref="S196:S202" si="48">P196+Q196-R196</f>
        <v>0</v>
      </c>
      <c r="T196" s="310"/>
      <c r="U196" s="307"/>
      <c r="V196" s="320">
        <f t="shared" ref="V196:V202" si="49">S196+T196-U196</f>
        <v>0</v>
      </c>
      <c r="W196" s="310"/>
      <c r="X196" s="307"/>
      <c r="Y196" s="320">
        <f t="shared" ref="Y196:Y202" si="50">V196+W196-X196</f>
        <v>0</v>
      </c>
      <c r="Z196" s="310"/>
      <c r="AA196" s="307"/>
      <c r="AB196" s="320">
        <f t="shared" ref="AB196:AB202" si="51">Y196+Z196-AA196</f>
        <v>0</v>
      </c>
      <c r="AC196" s="310"/>
      <c r="AD196" s="307"/>
      <c r="AE196" s="320">
        <f t="shared" ref="AE196:AE202" si="52">AB196+AC196-AD196</f>
        <v>0</v>
      </c>
      <c r="AF196" s="310"/>
      <c r="AG196" s="307"/>
      <c r="AH196" s="320">
        <f t="shared" ref="AH196:AH202" si="53">AE196+AF196-AG196</f>
        <v>0</v>
      </c>
      <c r="AI196" s="310"/>
      <c r="AJ196" s="307"/>
      <c r="AK196" s="320">
        <f t="shared" ref="AK196:AK202" si="54">AH196+AI196-AJ196</f>
        <v>0</v>
      </c>
      <c r="AL196" s="310"/>
      <c r="AM196" s="307"/>
      <c r="AN196" s="320">
        <f t="shared" ref="AN196:AN202" si="55">AK196+AL196-AM196</f>
        <v>0</v>
      </c>
      <c r="AP196" s="302">
        <f t="shared" si="42"/>
        <v>0</v>
      </c>
      <c r="AR196" s="304">
        <f t="shared" si="43"/>
        <v>0</v>
      </c>
    </row>
    <row r="197" spans="1:44" x14ac:dyDescent="0.25">
      <c r="A197" s="318">
        <f>'DAFTAR KODE PERSEDIAAN'!A200</f>
        <v>195</v>
      </c>
      <c r="B197" s="319" t="str">
        <f>'DAFTAR KODE PERSEDIAAN'!B200</f>
        <v>Nama Barang195</v>
      </c>
      <c r="C197" s="318" t="str">
        <f>'DAFTAR KODE PERSEDIAAN'!C200</f>
        <v>a195</v>
      </c>
      <c r="D197" s="321">
        <f>'INPUT SALDO AWAL'!D200</f>
        <v>0</v>
      </c>
      <c r="E197" s="310"/>
      <c r="F197" s="307"/>
      <c r="G197" s="320">
        <f t="shared" si="44"/>
        <v>0</v>
      </c>
      <c r="H197" s="310"/>
      <c r="I197" s="307"/>
      <c r="J197" s="320">
        <f t="shared" si="45"/>
        <v>0</v>
      </c>
      <c r="K197" s="310"/>
      <c r="L197" s="307"/>
      <c r="M197" s="320">
        <f t="shared" si="46"/>
        <v>0</v>
      </c>
      <c r="N197" s="310"/>
      <c r="O197" s="307"/>
      <c r="P197" s="320">
        <f t="shared" si="47"/>
        <v>0</v>
      </c>
      <c r="Q197" s="310"/>
      <c r="R197" s="307"/>
      <c r="S197" s="320">
        <f t="shared" si="48"/>
        <v>0</v>
      </c>
      <c r="T197" s="310"/>
      <c r="U197" s="307"/>
      <c r="V197" s="320">
        <f t="shared" si="49"/>
        <v>0</v>
      </c>
      <c r="W197" s="310"/>
      <c r="X197" s="307"/>
      <c r="Y197" s="320">
        <f t="shared" si="50"/>
        <v>0</v>
      </c>
      <c r="Z197" s="310"/>
      <c r="AA197" s="307"/>
      <c r="AB197" s="320">
        <f t="shared" si="51"/>
        <v>0</v>
      </c>
      <c r="AC197" s="310"/>
      <c r="AD197" s="307"/>
      <c r="AE197" s="320">
        <f t="shared" si="52"/>
        <v>0</v>
      </c>
      <c r="AF197" s="310"/>
      <c r="AG197" s="307"/>
      <c r="AH197" s="320">
        <f t="shared" si="53"/>
        <v>0</v>
      </c>
      <c r="AI197" s="310"/>
      <c r="AJ197" s="307"/>
      <c r="AK197" s="320">
        <f t="shared" si="54"/>
        <v>0</v>
      </c>
      <c r="AL197" s="310"/>
      <c r="AM197" s="307"/>
      <c r="AN197" s="320">
        <f t="shared" si="55"/>
        <v>0</v>
      </c>
      <c r="AP197" s="302">
        <f t="shared" si="42"/>
        <v>0</v>
      </c>
      <c r="AR197" s="304">
        <f t="shared" si="43"/>
        <v>0</v>
      </c>
    </row>
    <row r="198" spans="1:44" x14ac:dyDescent="0.25">
      <c r="A198" s="318">
        <f>'DAFTAR KODE PERSEDIAAN'!A201</f>
        <v>196</v>
      </c>
      <c r="B198" s="319" t="str">
        <f>'DAFTAR KODE PERSEDIAAN'!B201</f>
        <v>Nama Barang196</v>
      </c>
      <c r="C198" s="318" t="str">
        <f>'DAFTAR KODE PERSEDIAAN'!C201</f>
        <v>a196</v>
      </c>
      <c r="D198" s="321">
        <f>'INPUT SALDO AWAL'!D201</f>
        <v>0</v>
      </c>
      <c r="E198" s="310"/>
      <c r="F198" s="307"/>
      <c r="G198" s="320">
        <f t="shared" si="44"/>
        <v>0</v>
      </c>
      <c r="H198" s="310"/>
      <c r="I198" s="307"/>
      <c r="J198" s="320">
        <f t="shared" si="45"/>
        <v>0</v>
      </c>
      <c r="K198" s="310"/>
      <c r="L198" s="307"/>
      <c r="M198" s="320">
        <f t="shared" si="46"/>
        <v>0</v>
      </c>
      <c r="N198" s="310"/>
      <c r="O198" s="307"/>
      <c r="P198" s="320">
        <f t="shared" si="47"/>
        <v>0</v>
      </c>
      <c r="Q198" s="310"/>
      <c r="R198" s="307"/>
      <c r="S198" s="320">
        <f t="shared" si="48"/>
        <v>0</v>
      </c>
      <c r="T198" s="310"/>
      <c r="U198" s="307"/>
      <c r="V198" s="320">
        <f t="shared" si="49"/>
        <v>0</v>
      </c>
      <c r="W198" s="310"/>
      <c r="X198" s="307"/>
      <c r="Y198" s="320">
        <f t="shared" si="50"/>
        <v>0</v>
      </c>
      <c r="Z198" s="310"/>
      <c r="AA198" s="307"/>
      <c r="AB198" s="320">
        <f t="shared" si="51"/>
        <v>0</v>
      </c>
      <c r="AC198" s="310"/>
      <c r="AD198" s="307"/>
      <c r="AE198" s="320">
        <f t="shared" si="52"/>
        <v>0</v>
      </c>
      <c r="AF198" s="310"/>
      <c r="AG198" s="307"/>
      <c r="AH198" s="320">
        <f t="shared" si="53"/>
        <v>0</v>
      </c>
      <c r="AI198" s="310"/>
      <c r="AJ198" s="307"/>
      <c r="AK198" s="320">
        <f t="shared" si="54"/>
        <v>0</v>
      </c>
      <c r="AL198" s="310"/>
      <c r="AM198" s="307"/>
      <c r="AN198" s="320">
        <f t="shared" si="55"/>
        <v>0</v>
      </c>
      <c r="AP198" s="302">
        <f t="shared" si="42"/>
        <v>0</v>
      </c>
      <c r="AR198" s="304">
        <f t="shared" si="43"/>
        <v>0</v>
      </c>
    </row>
    <row r="199" spans="1:44" x14ac:dyDescent="0.25">
      <c r="A199" s="318">
        <f>'DAFTAR KODE PERSEDIAAN'!A202</f>
        <v>197</v>
      </c>
      <c r="B199" s="319" t="str">
        <f>'DAFTAR KODE PERSEDIAAN'!B202</f>
        <v>Nama Barang197</v>
      </c>
      <c r="C199" s="318" t="str">
        <f>'DAFTAR KODE PERSEDIAAN'!C202</f>
        <v>a197</v>
      </c>
      <c r="D199" s="321">
        <f>'INPUT SALDO AWAL'!D202</f>
        <v>0</v>
      </c>
      <c r="E199" s="310"/>
      <c r="F199" s="307"/>
      <c r="G199" s="320">
        <f t="shared" si="44"/>
        <v>0</v>
      </c>
      <c r="H199" s="310"/>
      <c r="I199" s="307"/>
      <c r="J199" s="320">
        <f t="shared" si="45"/>
        <v>0</v>
      </c>
      <c r="K199" s="310"/>
      <c r="L199" s="307"/>
      <c r="M199" s="320">
        <f t="shared" si="46"/>
        <v>0</v>
      </c>
      <c r="N199" s="310"/>
      <c r="O199" s="307"/>
      <c r="P199" s="320">
        <f t="shared" si="47"/>
        <v>0</v>
      </c>
      <c r="Q199" s="310"/>
      <c r="R199" s="307"/>
      <c r="S199" s="320">
        <f t="shared" si="48"/>
        <v>0</v>
      </c>
      <c r="T199" s="310"/>
      <c r="U199" s="307"/>
      <c r="V199" s="320">
        <f t="shared" si="49"/>
        <v>0</v>
      </c>
      <c r="W199" s="310"/>
      <c r="X199" s="307"/>
      <c r="Y199" s="320">
        <f t="shared" si="50"/>
        <v>0</v>
      </c>
      <c r="Z199" s="310"/>
      <c r="AA199" s="307"/>
      <c r="AB199" s="320">
        <f t="shared" si="51"/>
        <v>0</v>
      </c>
      <c r="AC199" s="310"/>
      <c r="AD199" s="307"/>
      <c r="AE199" s="320">
        <f t="shared" si="52"/>
        <v>0</v>
      </c>
      <c r="AF199" s="310"/>
      <c r="AG199" s="307"/>
      <c r="AH199" s="320">
        <f t="shared" si="53"/>
        <v>0</v>
      </c>
      <c r="AI199" s="310"/>
      <c r="AJ199" s="307"/>
      <c r="AK199" s="320">
        <f t="shared" si="54"/>
        <v>0</v>
      </c>
      <c r="AL199" s="310"/>
      <c r="AM199" s="307"/>
      <c r="AN199" s="320">
        <f t="shared" si="55"/>
        <v>0</v>
      </c>
      <c r="AP199" s="302">
        <f t="shared" si="42"/>
        <v>0</v>
      </c>
      <c r="AR199" s="304">
        <f t="shared" si="43"/>
        <v>0</v>
      </c>
    </row>
    <row r="200" spans="1:44" x14ac:dyDescent="0.25">
      <c r="A200" s="318">
        <f>'DAFTAR KODE PERSEDIAAN'!A203</f>
        <v>198</v>
      </c>
      <c r="B200" s="319" t="str">
        <f>'DAFTAR KODE PERSEDIAAN'!B203</f>
        <v>Nama Barang198</v>
      </c>
      <c r="C200" s="318" t="str">
        <f>'DAFTAR KODE PERSEDIAAN'!C203</f>
        <v>a198</v>
      </c>
      <c r="D200" s="321">
        <f>'INPUT SALDO AWAL'!D203</f>
        <v>0</v>
      </c>
      <c r="E200" s="310"/>
      <c r="F200" s="307"/>
      <c r="G200" s="320">
        <f t="shared" si="44"/>
        <v>0</v>
      </c>
      <c r="H200" s="310"/>
      <c r="I200" s="307"/>
      <c r="J200" s="320">
        <f t="shared" si="45"/>
        <v>0</v>
      </c>
      <c r="K200" s="310"/>
      <c r="L200" s="307"/>
      <c r="M200" s="320">
        <f t="shared" si="46"/>
        <v>0</v>
      </c>
      <c r="N200" s="310"/>
      <c r="O200" s="307"/>
      <c r="P200" s="320">
        <f t="shared" si="47"/>
        <v>0</v>
      </c>
      <c r="Q200" s="310"/>
      <c r="R200" s="307"/>
      <c r="S200" s="320">
        <f t="shared" si="48"/>
        <v>0</v>
      </c>
      <c r="T200" s="310"/>
      <c r="U200" s="307"/>
      <c r="V200" s="320">
        <f t="shared" si="49"/>
        <v>0</v>
      </c>
      <c r="W200" s="310"/>
      <c r="X200" s="307"/>
      <c r="Y200" s="320">
        <f t="shared" si="50"/>
        <v>0</v>
      </c>
      <c r="Z200" s="310"/>
      <c r="AA200" s="307"/>
      <c r="AB200" s="320">
        <f t="shared" si="51"/>
        <v>0</v>
      </c>
      <c r="AC200" s="310"/>
      <c r="AD200" s="307"/>
      <c r="AE200" s="320">
        <f t="shared" si="52"/>
        <v>0</v>
      </c>
      <c r="AF200" s="310"/>
      <c r="AG200" s="307"/>
      <c r="AH200" s="320">
        <f t="shared" si="53"/>
        <v>0</v>
      </c>
      <c r="AI200" s="310"/>
      <c r="AJ200" s="307"/>
      <c r="AK200" s="320">
        <f t="shared" si="54"/>
        <v>0</v>
      </c>
      <c r="AL200" s="310"/>
      <c r="AM200" s="307"/>
      <c r="AN200" s="320">
        <f t="shared" si="55"/>
        <v>0</v>
      </c>
      <c r="AP200" s="302">
        <f t="shared" si="42"/>
        <v>0</v>
      </c>
      <c r="AR200" s="304">
        <f t="shared" si="43"/>
        <v>0</v>
      </c>
    </row>
    <row r="201" spans="1:44" x14ac:dyDescent="0.25">
      <c r="A201" s="318">
        <f>'DAFTAR KODE PERSEDIAAN'!A204</f>
        <v>199</v>
      </c>
      <c r="B201" s="319" t="str">
        <f>'DAFTAR KODE PERSEDIAAN'!B204</f>
        <v>Nama Barang199</v>
      </c>
      <c r="C201" s="318" t="str">
        <f>'DAFTAR KODE PERSEDIAAN'!C204</f>
        <v>a199</v>
      </c>
      <c r="D201" s="321">
        <f>'INPUT SALDO AWAL'!D204</f>
        <v>0</v>
      </c>
      <c r="E201" s="310"/>
      <c r="F201" s="307"/>
      <c r="G201" s="320">
        <f t="shared" si="44"/>
        <v>0</v>
      </c>
      <c r="H201" s="310"/>
      <c r="I201" s="307"/>
      <c r="J201" s="320">
        <f t="shared" si="45"/>
        <v>0</v>
      </c>
      <c r="K201" s="310"/>
      <c r="L201" s="307"/>
      <c r="M201" s="320">
        <f t="shared" si="46"/>
        <v>0</v>
      </c>
      <c r="N201" s="310"/>
      <c r="O201" s="307"/>
      <c r="P201" s="320">
        <f t="shared" si="47"/>
        <v>0</v>
      </c>
      <c r="Q201" s="310"/>
      <c r="R201" s="307"/>
      <c r="S201" s="320">
        <f t="shared" si="48"/>
        <v>0</v>
      </c>
      <c r="T201" s="310"/>
      <c r="U201" s="307"/>
      <c r="V201" s="320">
        <f t="shared" si="49"/>
        <v>0</v>
      </c>
      <c r="W201" s="310"/>
      <c r="X201" s="307"/>
      <c r="Y201" s="320">
        <f t="shared" si="50"/>
        <v>0</v>
      </c>
      <c r="Z201" s="310"/>
      <c r="AA201" s="307"/>
      <c r="AB201" s="320">
        <f t="shared" si="51"/>
        <v>0</v>
      </c>
      <c r="AC201" s="310"/>
      <c r="AD201" s="307"/>
      <c r="AE201" s="320">
        <f t="shared" si="52"/>
        <v>0</v>
      </c>
      <c r="AF201" s="310"/>
      <c r="AG201" s="307"/>
      <c r="AH201" s="320">
        <f t="shared" si="53"/>
        <v>0</v>
      </c>
      <c r="AI201" s="310"/>
      <c r="AJ201" s="307"/>
      <c r="AK201" s="320">
        <f t="shared" si="54"/>
        <v>0</v>
      </c>
      <c r="AL201" s="310"/>
      <c r="AM201" s="307"/>
      <c r="AN201" s="320">
        <f t="shared" si="55"/>
        <v>0</v>
      </c>
      <c r="AP201" s="302">
        <f t="shared" si="42"/>
        <v>0</v>
      </c>
      <c r="AR201" s="304">
        <f t="shared" si="43"/>
        <v>0</v>
      </c>
    </row>
    <row r="202" spans="1:44" x14ac:dyDescent="0.25">
      <c r="A202" s="318">
        <f>'DAFTAR KODE PERSEDIAAN'!A205</f>
        <v>200</v>
      </c>
      <c r="B202" s="319" t="str">
        <f>'DAFTAR KODE PERSEDIAAN'!B205</f>
        <v>Nama Barang200</v>
      </c>
      <c r="C202" s="318" t="str">
        <f>'DAFTAR KODE PERSEDIAAN'!C205</f>
        <v>a200</v>
      </c>
      <c r="D202" s="321">
        <f>'INPUT SALDO AWAL'!D205</f>
        <v>0</v>
      </c>
      <c r="E202" s="310"/>
      <c r="F202" s="307"/>
      <c r="G202" s="320">
        <f t="shared" si="44"/>
        <v>0</v>
      </c>
      <c r="H202" s="310"/>
      <c r="I202" s="307"/>
      <c r="J202" s="320">
        <f t="shared" si="45"/>
        <v>0</v>
      </c>
      <c r="K202" s="310"/>
      <c r="L202" s="307"/>
      <c r="M202" s="320">
        <f t="shared" si="46"/>
        <v>0</v>
      </c>
      <c r="N202" s="310"/>
      <c r="O202" s="307"/>
      <c r="P202" s="320">
        <f t="shared" si="47"/>
        <v>0</v>
      </c>
      <c r="Q202" s="310"/>
      <c r="R202" s="307"/>
      <c r="S202" s="320">
        <f t="shared" si="48"/>
        <v>0</v>
      </c>
      <c r="T202" s="310"/>
      <c r="U202" s="307"/>
      <c r="V202" s="320">
        <f t="shared" si="49"/>
        <v>0</v>
      </c>
      <c r="W202" s="310"/>
      <c r="X202" s="307"/>
      <c r="Y202" s="320">
        <f t="shared" si="50"/>
        <v>0</v>
      </c>
      <c r="Z202" s="310"/>
      <c r="AA202" s="307"/>
      <c r="AB202" s="320">
        <f t="shared" si="51"/>
        <v>0</v>
      </c>
      <c r="AC202" s="310"/>
      <c r="AD202" s="307"/>
      <c r="AE202" s="320">
        <f t="shared" si="52"/>
        <v>0</v>
      </c>
      <c r="AF202" s="310"/>
      <c r="AG202" s="307"/>
      <c r="AH202" s="320">
        <f t="shared" si="53"/>
        <v>0</v>
      </c>
      <c r="AI202" s="310"/>
      <c r="AJ202" s="307"/>
      <c r="AK202" s="320">
        <f t="shared" si="54"/>
        <v>0</v>
      </c>
      <c r="AL202" s="310"/>
      <c r="AM202" s="307"/>
      <c r="AN202" s="320">
        <f t="shared" si="55"/>
        <v>0</v>
      </c>
      <c r="AP202" s="302">
        <f t="shared" si="42"/>
        <v>0</v>
      </c>
      <c r="AR202" s="304">
        <f t="shared" si="43"/>
        <v>0</v>
      </c>
    </row>
  </sheetData>
  <mergeCells count="19">
    <mergeCell ref="AR1:AR2"/>
    <mergeCell ref="AC1:AE1"/>
    <mergeCell ref="AF1:AH1"/>
    <mergeCell ref="AI1:AK1"/>
    <mergeCell ref="AL1:AN1"/>
    <mergeCell ref="AP1:AP2"/>
    <mergeCell ref="AQ1:AQ2"/>
    <mergeCell ref="K1:M1"/>
    <mergeCell ref="N1:P1"/>
    <mergeCell ref="Q1:S1"/>
    <mergeCell ref="T1:V1"/>
    <mergeCell ref="W1:Y1"/>
    <mergeCell ref="Z1:AB1"/>
    <mergeCell ref="A1:A2"/>
    <mergeCell ref="B1:B2"/>
    <mergeCell ref="C1:C2"/>
    <mergeCell ref="D1:D2"/>
    <mergeCell ref="E1:G1"/>
    <mergeCell ref="H1:J1"/>
  </mergeCells>
  <pageMargins left="0.7" right="0.7" top="0.75" bottom="0.75" header="0.3" footer="0.3"/>
  <pageSetup orientation="portrait" horizontalDpi="4294967293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PERSEDIAAN'!B75</f>
        <v>Nama Barang70</v>
      </c>
    </row>
    <row r="9" spans="1:12" x14ac:dyDescent="0.2">
      <c r="A9" s="42" t="s">
        <v>7</v>
      </c>
      <c r="B9" s="42" t="s">
        <v>2</v>
      </c>
      <c r="C9" s="62" t="str">
        <f>'DAFTAR KODE PERSEDIAAN'!C75</f>
        <v>a70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AWAL'!D75</f>
        <v>0</v>
      </c>
      <c r="H16" s="143">
        <f>'INPUT SALDO AWAL'!E75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4" orientation="landscape" horizontalDpi="4294967293" r:id="rId1"/>
  <headerFooter>
    <oddHeader>&amp;R47</oddHead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PERSEDIAAN'!B76</f>
        <v>Nama Barang71</v>
      </c>
    </row>
    <row r="9" spans="1:12" x14ac:dyDescent="0.2">
      <c r="A9" s="42" t="s">
        <v>7</v>
      </c>
      <c r="B9" s="42" t="s">
        <v>2</v>
      </c>
      <c r="C9" s="62" t="str">
        <f>'DAFTAR KODE PERSEDIAAN'!C76</f>
        <v>a71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AWAL'!D76</f>
        <v>0</v>
      </c>
      <c r="H16" s="143">
        <f>'INPUT SALDO AWAL'!E76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6" orientation="landscape" horizontalDpi="4294967293" r:id="rId1"/>
  <headerFooter>
    <oddHeader>&amp;R47</oddHead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PERSEDIAAN'!B77</f>
        <v>Nama Barang72</v>
      </c>
    </row>
    <row r="9" spans="1:12" x14ac:dyDescent="0.2">
      <c r="A9" s="42" t="s">
        <v>7</v>
      </c>
      <c r="B9" s="42" t="s">
        <v>2</v>
      </c>
      <c r="C9" s="62" t="str">
        <f>'DAFTAR KODE PERSEDIAAN'!C77</f>
        <v>a72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AWAL'!D77</f>
        <v>0</v>
      </c>
      <c r="H16" s="143">
        <f>'INPUT SALDO AWAL'!E77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3:C23"/>
    <mergeCell ref="B15:C15"/>
    <mergeCell ref="B19:C19"/>
    <mergeCell ref="B20:C20"/>
    <mergeCell ref="B18:C18"/>
    <mergeCell ref="B16:C16"/>
    <mergeCell ref="B17:C17"/>
    <mergeCell ref="B21:C21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5" orientation="landscape" horizontalDpi="4294967293" r:id="rId1"/>
  <headerFooter>
    <oddHeader>&amp;R47</oddHead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PERSEDIAAN'!B78</f>
        <v>Nama Barang73</v>
      </c>
    </row>
    <row r="9" spans="1:12" x14ac:dyDescent="0.2">
      <c r="A9" s="42" t="s">
        <v>7</v>
      </c>
      <c r="B9" s="42" t="s">
        <v>2</v>
      </c>
      <c r="C9" s="62" t="str">
        <f>'DAFTAR KODE PERSEDIAAN'!C78</f>
        <v>a73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AWAL'!D78</f>
        <v>0</v>
      </c>
      <c r="H16" s="143">
        <f>'INPUT SALDO AWAL'!E78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18:C18"/>
    <mergeCell ref="B16:C16"/>
    <mergeCell ref="B17:C17"/>
    <mergeCell ref="B20:C20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8" orientation="landscape" horizontalDpi="4294967293" r:id="rId1"/>
  <headerFooter>
    <oddHeader>&amp;R47</oddHead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PERSEDIAAN'!B79</f>
        <v>Nama Barang74</v>
      </c>
    </row>
    <row r="9" spans="1:12" x14ac:dyDescent="0.2">
      <c r="A9" s="42" t="s">
        <v>7</v>
      </c>
      <c r="B9" s="42" t="s">
        <v>2</v>
      </c>
      <c r="C9" s="62" t="str">
        <f>'DAFTAR KODE PERSEDIAAN'!C79</f>
        <v>a74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AWAL'!D79</f>
        <v>0</v>
      </c>
      <c r="H16" s="143">
        <f>'INPUT SALDO AWAL'!E79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18:C18"/>
    <mergeCell ref="B16:C16"/>
    <mergeCell ref="B17:C17"/>
    <mergeCell ref="B20:C20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6" orientation="landscape" horizontalDpi="4294967293" r:id="rId1"/>
  <headerFooter>
    <oddHeader>&amp;R47</oddHead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L64"/>
  <sheetViews>
    <sheetView view="pageBreakPreview" topLeftCell="A43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PERSEDIAAN'!B80</f>
        <v>Nama Barang75</v>
      </c>
    </row>
    <row r="9" spans="1:12" x14ac:dyDescent="0.2">
      <c r="A9" s="42" t="s">
        <v>7</v>
      </c>
      <c r="B9" s="42" t="s">
        <v>2</v>
      </c>
      <c r="C9" s="62" t="str">
        <f>'DAFTAR KODE PERSEDIAAN'!C80</f>
        <v>a75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AWAL'!D80</f>
        <v>0</v>
      </c>
      <c r="H16" s="143">
        <f>'INPUT SALDO AWAL'!E80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5" orientation="landscape" horizontalDpi="4294967293" r:id="rId1"/>
  <headerFooter>
    <oddHeader>&amp;R47</oddHead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1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PERSEDIAAN'!B81</f>
        <v>Nama Barang76</v>
      </c>
    </row>
    <row r="9" spans="1:12" x14ac:dyDescent="0.2">
      <c r="A9" s="42" t="s">
        <v>7</v>
      </c>
      <c r="B9" s="42" t="s">
        <v>2</v>
      </c>
      <c r="C9" s="62" t="str">
        <f>'DAFTAR KODE PERSEDIAAN'!C81</f>
        <v>a76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AWAL'!D81</f>
        <v>0</v>
      </c>
      <c r="H16" s="143">
        <f>'INPUT SALDO AWAL'!E81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4" orientation="landscape" horizontalDpi="4294967293" r:id="rId1"/>
  <headerFooter>
    <oddHeader>&amp;R47</oddHeader>
  </headerFooter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3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PERSEDIAAN'!B82</f>
        <v>Nama Barang77</v>
      </c>
    </row>
    <row r="9" spans="1:12" x14ac:dyDescent="0.2">
      <c r="A9" s="42" t="s">
        <v>7</v>
      </c>
      <c r="B9" s="42" t="s">
        <v>2</v>
      </c>
      <c r="C9" s="62" t="str">
        <f>'DAFTAR KODE PERSEDIAAN'!C82</f>
        <v>a77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AWAL'!D82</f>
        <v>0</v>
      </c>
      <c r="H16" s="143">
        <f>'INPUT SALDO AWAL'!E82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zoomScale="90" zoomScaleNormal="100" zoomScaleSheetLayoutView="90" zoomScalePageLayoutView="50" workbookViewId="0">
      <selection activeCell="H26" sqref="H26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PERSEDIAAN'!B83</f>
        <v>Nama Barang78</v>
      </c>
    </row>
    <row r="9" spans="1:12" x14ac:dyDescent="0.2">
      <c r="A9" s="42" t="s">
        <v>7</v>
      </c>
      <c r="B9" s="42" t="s">
        <v>2</v>
      </c>
      <c r="C9" s="62" t="str">
        <f>'DAFTAR KODE PERSEDIAAN'!C83</f>
        <v>a78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AWAL'!D83</f>
        <v>0</v>
      </c>
      <c r="H16" s="143">
        <f>'INPUT SALDO AWAL'!E83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PERSEDIAAN'!B84</f>
        <v>Nama Barang79</v>
      </c>
    </row>
    <row r="9" spans="1:12" x14ac:dyDescent="0.2">
      <c r="A9" s="42" t="s">
        <v>7</v>
      </c>
      <c r="B9" s="42" t="s">
        <v>2</v>
      </c>
      <c r="C9" s="62" t="str">
        <f>'DAFTAR KODE PERSEDIAAN'!C84</f>
        <v>a79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AWAL'!D84</f>
        <v>0</v>
      </c>
      <c r="H16" s="143">
        <f>'INPUT SALDO AWAL'!E84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7" orientation="landscape" horizontalDpi="4294967293" r:id="rId1"/>
  <headerFooter>
    <oddHeader>&amp;R47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tabColor rgb="FFFF0000"/>
  </sheetPr>
  <dimension ref="A1:U217"/>
  <sheetViews>
    <sheetView zoomScale="84" zoomScaleNormal="84" zoomScaleSheetLayoutView="80" workbookViewId="0">
      <pane ySplit="5" topLeftCell="A6" activePane="bottomLeft" state="frozen"/>
      <selection pane="bottomLeft" activeCell="I25" sqref="I25"/>
    </sheetView>
  </sheetViews>
  <sheetFormatPr defaultRowHeight="12.75" x14ac:dyDescent="0.25"/>
  <cols>
    <col min="1" max="1" width="5.140625" style="169" customWidth="1"/>
    <col min="2" max="2" width="33.140625" style="171" bestFit="1" customWidth="1"/>
    <col min="3" max="3" width="6.42578125" style="196" bestFit="1" customWidth="1"/>
    <col min="4" max="4" width="9.7109375" style="203" customWidth="1"/>
    <col min="5" max="5" width="11.5703125" style="198" customWidth="1"/>
    <col min="6" max="6" width="15.7109375" style="198" bestFit="1" customWidth="1"/>
    <col min="7" max="7" width="5.28515625" style="202" customWidth="1"/>
    <col min="8" max="8" width="9.7109375" style="197" customWidth="1"/>
    <col min="9" max="9" width="11.5703125" style="198" customWidth="1"/>
    <col min="10" max="10" width="17.140625" style="198" bestFit="1" customWidth="1"/>
    <col min="11" max="11" width="6" style="199" customWidth="1"/>
    <col min="12" max="12" width="8.5703125" style="200" bestFit="1" customWidth="1"/>
    <col min="13" max="13" width="11.5703125" style="198" customWidth="1"/>
    <col min="14" max="14" width="15.7109375" style="198" bestFit="1" customWidth="1"/>
    <col min="15" max="15" width="6.42578125" style="205" bestFit="1" customWidth="1"/>
    <col min="16" max="16" width="9.7109375" style="171" customWidth="1"/>
    <col min="17" max="17" width="11.5703125" style="198" customWidth="1"/>
    <col min="18" max="18" width="17.140625" style="198" customWidth="1"/>
    <col min="19" max="19" width="11.28515625" style="171" customWidth="1"/>
    <col min="20" max="20" width="13" style="169" customWidth="1"/>
    <col min="21" max="21" width="13" style="170" customWidth="1"/>
    <col min="22" max="16384" width="9.140625" style="171"/>
  </cols>
  <sheetData>
    <row r="1" spans="1:21" ht="18" x14ac:dyDescent="0.25">
      <c r="A1" s="253" t="str">
        <f>'DATA UMUM'!A1:J1</f>
        <v>DAFTAR MUTASI PERSEDIAAN PERIODE 1 JANUARI - 31 DESEMBER 2016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</row>
    <row r="2" spans="1:21" ht="18" x14ac:dyDescent="0.25">
      <c r="A2" s="253" t="str">
        <f>'DATA UMUM'!D3</f>
        <v>SKPD 1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</row>
    <row r="4" spans="1:21" ht="31.5" customHeight="1" x14ac:dyDescent="0.25">
      <c r="A4" s="255" t="s">
        <v>50</v>
      </c>
      <c r="B4" s="255" t="s">
        <v>6</v>
      </c>
      <c r="C4" s="255" t="s">
        <v>504</v>
      </c>
      <c r="D4" s="255"/>
      <c r="E4" s="255"/>
      <c r="F4" s="255"/>
      <c r="G4" s="255" t="s">
        <v>505</v>
      </c>
      <c r="H4" s="255"/>
      <c r="I4" s="255"/>
      <c r="J4" s="255"/>
      <c r="K4" s="255" t="s">
        <v>506</v>
      </c>
      <c r="L4" s="255"/>
      <c r="M4" s="255"/>
      <c r="N4" s="255"/>
      <c r="O4" s="255" t="s">
        <v>507</v>
      </c>
      <c r="P4" s="255"/>
      <c r="Q4" s="255"/>
      <c r="R4" s="255"/>
      <c r="S4" s="255" t="s">
        <v>52</v>
      </c>
    </row>
    <row r="5" spans="1:21" ht="31.5" customHeight="1" thickBot="1" x14ac:dyDescent="0.3">
      <c r="A5" s="256"/>
      <c r="B5" s="256"/>
      <c r="C5" s="257" t="s">
        <v>53</v>
      </c>
      <c r="D5" s="257"/>
      <c r="E5" s="210" t="s">
        <v>20</v>
      </c>
      <c r="F5" s="210" t="s">
        <v>48</v>
      </c>
      <c r="G5" s="258" t="s">
        <v>53</v>
      </c>
      <c r="H5" s="258"/>
      <c r="I5" s="210" t="s">
        <v>20</v>
      </c>
      <c r="J5" s="210" t="s">
        <v>48</v>
      </c>
      <c r="K5" s="258" t="s">
        <v>53</v>
      </c>
      <c r="L5" s="258"/>
      <c r="M5" s="210" t="s">
        <v>20</v>
      </c>
      <c r="N5" s="210" t="s">
        <v>48</v>
      </c>
      <c r="O5" s="257" t="s">
        <v>19</v>
      </c>
      <c r="P5" s="257"/>
      <c r="Q5" s="210" t="s">
        <v>20</v>
      </c>
      <c r="R5" s="210" t="s">
        <v>48</v>
      </c>
      <c r="S5" s="256"/>
      <c r="T5" s="169" t="s">
        <v>481</v>
      </c>
      <c r="U5" s="172" t="s">
        <v>482</v>
      </c>
    </row>
    <row r="6" spans="1:21" ht="15.75" thickTop="1" x14ac:dyDescent="0.25">
      <c r="A6" s="173">
        <v>1</v>
      </c>
      <c r="B6" s="174" t="str">
        <f>'DAFTAR KODE PERSEDIAAN'!B6</f>
        <v>a</v>
      </c>
      <c r="C6" s="175">
        <f>'1'!G16</f>
        <v>0</v>
      </c>
      <c r="D6" s="176" t="str">
        <f>'DAFTAR KODE PERSEDIAAN'!C6</f>
        <v>a1</v>
      </c>
      <c r="E6" s="177">
        <f>'1'!H16</f>
        <v>0</v>
      </c>
      <c r="F6" s="177">
        <f>E6*C6</f>
        <v>0</v>
      </c>
      <c r="G6" s="175">
        <f>'1'!E55</f>
        <v>2</v>
      </c>
      <c r="H6" s="176" t="str">
        <f>D6</f>
        <v>a1</v>
      </c>
      <c r="I6" s="178"/>
      <c r="J6" s="179">
        <f>'1'!I55</f>
        <v>100</v>
      </c>
      <c r="K6" s="175">
        <f>'1'!F55</f>
        <v>1</v>
      </c>
      <c r="L6" s="176" t="str">
        <f>H6</f>
        <v>a1</v>
      </c>
      <c r="M6" s="180"/>
      <c r="N6" s="179">
        <f>'1'!J55</f>
        <v>0</v>
      </c>
      <c r="O6" s="175">
        <f>'1'!G55</f>
        <v>1</v>
      </c>
      <c r="P6" s="176" t="str">
        <f t="shared" ref="P6:P37" si="0">L6</f>
        <v>a1</v>
      </c>
      <c r="Q6" s="178"/>
      <c r="R6" s="179">
        <f>'1'!K55</f>
        <v>100</v>
      </c>
      <c r="S6" s="181"/>
      <c r="T6" s="169">
        <f t="shared" ref="T6:T37" si="1">(C6+G6-K6)-O6</f>
        <v>0</v>
      </c>
      <c r="U6" s="170">
        <f t="shared" ref="U6:U69" si="2">(F6+J6-N6)-R6</f>
        <v>0</v>
      </c>
    </row>
    <row r="7" spans="1:21" ht="15" x14ac:dyDescent="0.25">
      <c r="A7" s="182">
        <v>2</v>
      </c>
      <c r="B7" s="183" t="str">
        <f>'DAFTAR KODE PERSEDIAAN'!B7</f>
        <v>b</v>
      </c>
      <c r="C7" s="184">
        <f>'2'!G16</f>
        <v>0</v>
      </c>
      <c r="D7" s="185" t="str">
        <f>'DAFTAR KODE PERSEDIAAN'!C7</f>
        <v>a2</v>
      </c>
      <c r="E7" s="186">
        <f>'2'!H16</f>
        <v>0</v>
      </c>
      <c r="F7" s="186">
        <f t="shared" ref="F7:F70" si="3">E7*C7</f>
        <v>0</v>
      </c>
      <c r="G7" s="184">
        <f>'2'!E55</f>
        <v>0</v>
      </c>
      <c r="H7" s="185" t="str">
        <f t="shared" ref="H7:H70" si="4">D7</f>
        <v>a2</v>
      </c>
      <c r="I7" s="187"/>
      <c r="J7" s="188">
        <f>'2'!I55</f>
        <v>0</v>
      </c>
      <c r="K7" s="184">
        <f>'2'!F55</f>
        <v>0</v>
      </c>
      <c r="L7" s="185" t="str">
        <f t="shared" ref="L7:L70" si="5">H7</f>
        <v>a2</v>
      </c>
      <c r="M7" s="189"/>
      <c r="N7" s="188">
        <f>'2'!J55</f>
        <v>0</v>
      </c>
      <c r="O7" s="184">
        <f>'2'!G55</f>
        <v>0</v>
      </c>
      <c r="P7" s="185" t="str">
        <f t="shared" si="0"/>
        <v>a2</v>
      </c>
      <c r="Q7" s="187"/>
      <c r="R7" s="188">
        <f>'2'!K55</f>
        <v>0</v>
      </c>
      <c r="S7" s="190"/>
      <c r="T7" s="169">
        <f t="shared" si="1"/>
        <v>0</v>
      </c>
      <c r="U7" s="170">
        <f t="shared" si="2"/>
        <v>0</v>
      </c>
    </row>
    <row r="8" spans="1:21" ht="15" x14ac:dyDescent="0.25">
      <c r="A8" s="191">
        <v>3</v>
      </c>
      <c r="B8" s="183" t="str">
        <f>'DAFTAR KODE PERSEDIAAN'!B8</f>
        <v>c</v>
      </c>
      <c r="C8" s="184">
        <f>'3'!G16</f>
        <v>0</v>
      </c>
      <c r="D8" s="185" t="str">
        <f>'DAFTAR KODE PERSEDIAAN'!C8</f>
        <v>a3</v>
      </c>
      <c r="E8" s="186">
        <f>'3'!H16</f>
        <v>0</v>
      </c>
      <c r="F8" s="186">
        <f t="shared" si="3"/>
        <v>0</v>
      </c>
      <c r="G8" s="184">
        <f>'3'!E55</f>
        <v>0</v>
      </c>
      <c r="H8" s="185" t="str">
        <f t="shared" si="4"/>
        <v>a3</v>
      </c>
      <c r="I8" s="187"/>
      <c r="J8" s="188">
        <f>'3'!I55</f>
        <v>0</v>
      </c>
      <c r="K8" s="184">
        <f>'3'!F55</f>
        <v>0</v>
      </c>
      <c r="L8" s="185" t="str">
        <f t="shared" si="5"/>
        <v>a3</v>
      </c>
      <c r="M8" s="189"/>
      <c r="N8" s="188">
        <f>'3'!J55</f>
        <v>0</v>
      </c>
      <c r="O8" s="184">
        <f>'3'!G55</f>
        <v>0</v>
      </c>
      <c r="P8" s="185" t="str">
        <f t="shared" si="0"/>
        <v>a3</v>
      </c>
      <c r="Q8" s="187"/>
      <c r="R8" s="188">
        <f>'3'!K55</f>
        <v>0</v>
      </c>
      <c r="S8" s="190"/>
      <c r="T8" s="169">
        <f t="shared" si="1"/>
        <v>0</v>
      </c>
      <c r="U8" s="170">
        <f t="shared" si="2"/>
        <v>0</v>
      </c>
    </row>
    <row r="9" spans="1:21" ht="15" x14ac:dyDescent="0.25">
      <c r="A9" s="182">
        <v>4</v>
      </c>
      <c r="B9" s="183" t="str">
        <f>'DAFTAR KODE PERSEDIAAN'!B9</f>
        <v>Nama Barang4</v>
      </c>
      <c r="C9" s="184">
        <f>'4'!G16</f>
        <v>0</v>
      </c>
      <c r="D9" s="185" t="str">
        <f>'DAFTAR KODE PERSEDIAAN'!C9</f>
        <v>a4</v>
      </c>
      <c r="E9" s="186">
        <f>'4'!H16</f>
        <v>0</v>
      </c>
      <c r="F9" s="186">
        <f t="shared" si="3"/>
        <v>0</v>
      </c>
      <c r="G9" s="184">
        <f>'4'!E55</f>
        <v>0</v>
      </c>
      <c r="H9" s="185" t="str">
        <f t="shared" si="4"/>
        <v>a4</v>
      </c>
      <c r="I9" s="187"/>
      <c r="J9" s="188">
        <f>'4'!I55</f>
        <v>0</v>
      </c>
      <c r="K9" s="184">
        <f>'4'!F55</f>
        <v>0</v>
      </c>
      <c r="L9" s="185" t="str">
        <f t="shared" si="5"/>
        <v>a4</v>
      </c>
      <c r="M9" s="189"/>
      <c r="N9" s="188">
        <f>'4'!J55</f>
        <v>0</v>
      </c>
      <c r="O9" s="184">
        <f>'4'!G55</f>
        <v>0</v>
      </c>
      <c r="P9" s="185" t="str">
        <f t="shared" si="0"/>
        <v>a4</v>
      </c>
      <c r="Q9" s="187"/>
      <c r="R9" s="188">
        <f>'4'!K55</f>
        <v>0</v>
      </c>
      <c r="S9" s="190"/>
      <c r="T9" s="169">
        <f t="shared" si="1"/>
        <v>0</v>
      </c>
      <c r="U9" s="170">
        <f t="shared" si="2"/>
        <v>0</v>
      </c>
    </row>
    <row r="10" spans="1:21" ht="15" x14ac:dyDescent="0.25">
      <c r="A10" s="191">
        <v>5</v>
      </c>
      <c r="B10" s="183" t="str">
        <f>'DAFTAR KODE PERSEDIAAN'!B10</f>
        <v>Nama Barang5</v>
      </c>
      <c r="C10" s="184">
        <f>'5'!G16</f>
        <v>0</v>
      </c>
      <c r="D10" s="185" t="str">
        <f>'DAFTAR KODE PERSEDIAAN'!C10</f>
        <v>a5</v>
      </c>
      <c r="E10" s="186">
        <f>'5'!H16</f>
        <v>0</v>
      </c>
      <c r="F10" s="186">
        <f t="shared" si="3"/>
        <v>0</v>
      </c>
      <c r="G10" s="184">
        <f>'5'!E55</f>
        <v>0</v>
      </c>
      <c r="H10" s="185" t="str">
        <f t="shared" si="4"/>
        <v>a5</v>
      </c>
      <c r="I10" s="187"/>
      <c r="J10" s="188">
        <f>'5'!I55</f>
        <v>0</v>
      </c>
      <c r="K10" s="184">
        <f>'5'!F55</f>
        <v>0</v>
      </c>
      <c r="L10" s="185" t="str">
        <f t="shared" si="5"/>
        <v>a5</v>
      </c>
      <c r="M10" s="189"/>
      <c r="N10" s="188">
        <f>'5'!J55</f>
        <v>0</v>
      </c>
      <c r="O10" s="184">
        <f>'5'!G55</f>
        <v>0</v>
      </c>
      <c r="P10" s="185" t="str">
        <f t="shared" si="0"/>
        <v>a5</v>
      </c>
      <c r="Q10" s="187"/>
      <c r="R10" s="188">
        <f>'5'!K55</f>
        <v>0</v>
      </c>
      <c r="S10" s="190"/>
      <c r="T10" s="169">
        <f t="shared" si="1"/>
        <v>0</v>
      </c>
      <c r="U10" s="170">
        <f t="shared" si="2"/>
        <v>0</v>
      </c>
    </row>
    <row r="11" spans="1:21" ht="15" x14ac:dyDescent="0.25">
      <c r="A11" s="182">
        <v>6</v>
      </c>
      <c r="B11" s="183" t="str">
        <f>'DAFTAR KODE PERSEDIAAN'!B11</f>
        <v>Nama Barang6</v>
      </c>
      <c r="C11" s="184">
        <f>'6'!G16</f>
        <v>0</v>
      </c>
      <c r="D11" s="185" t="str">
        <f>'DAFTAR KODE PERSEDIAAN'!C11</f>
        <v>a6</v>
      </c>
      <c r="E11" s="186">
        <f>'6'!H16</f>
        <v>0</v>
      </c>
      <c r="F11" s="186">
        <f t="shared" si="3"/>
        <v>0</v>
      </c>
      <c r="G11" s="184">
        <f>'6'!E55</f>
        <v>0</v>
      </c>
      <c r="H11" s="185" t="str">
        <f t="shared" si="4"/>
        <v>a6</v>
      </c>
      <c r="I11" s="187"/>
      <c r="J11" s="188">
        <f>'6'!I55</f>
        <v>0</v>
      </c>
      <c r="K11" s="184">
        <f>'6'!F55</f>
        <v>0</v>
      </c>
      <c r="L11" s="185" t="str">
        <f t="shared" si="5"/>
        <v>a6</v>
      </c>
      <c r="M11" s="189"/>
      <c r="N11" s="188">
        <f>'6'!J55</f>
        <v>0</v>
      </c>
      <c r="O11" s="184">
        <f>'6'!G55</f>
        <v>0</v>
      </c>
      <c r="P11" s="185" t="str">
        <f t="shared" si="0"/>
        <v>a6</v>
      </c>
      <c r="Q11" s="187"/>
      <c r="R11" s="188">
        <f>'6'!K55</f>
        <v>0</v>
      </c>
      <c r="S11" s="190"/>
      <c r="T11" s="169">
        <f t="shared" si="1"/>
        <v>0</v>
      </c>
      <c r="U11" s="170">
        <f t="shared" si="2"/>
        <v>0</v>
      </c>
    </row>
    <row r="12" spans="1:21" ht="15" x14ac:dyDescent="0.25">
      <c r="A12" s="191">
        <v>7</v>
      </c>
      <c r="B12" s="183" t="str">
        <f>'DAFTAR KODE PERSEDIAAN'!B12</f>
        <v>Nama Barang7</v>
      </c>
      <c r="C12" s="184">
        <f>'7'!G16</f>
        <v>0</v>
      </c>
      <c r="D12" s="185" t="str">
        <f>'DAFTAR KODE PERSEDIAAN'!C12</f>
        <v>a7</v>
      </c>
      <c r="E12" s="186">
        <f>'7'!H16</f>
        <v>0</v>
      </c>
      <c r="F12" s="186">
        <f t="shared" si="3"/>
        <v>0</v>
      </c>
      <c r="G12" s="184">
        <f>'7'!E55</f>
        <v>0</v>
      </c>
      <c r="H12" s="185" t="str">
        <f t="shared" si="4"/>
        <v>a7</v>
      </c>
      <c r="I12" s="187"/>
      <c r="J12" s="188">
        <f>'7'!I55</f>
        <v>0</v>
      </c>
      <c r="K12" s="184">
        <f>'7'!F55</f>
        <v>0</v>
      </c>
      <c r="L12" s="185" t="str">
        <f t="shared" si="5"/>
        <v>a7</v>
      </c>
      <c r="M12" s="189"/>
      <c r="N12" s="188">
        <f>'7'!J55</f>
        <v>0</v>
      </c>
      <c r="O12" s="184">
        <f>'7'!G55</f>
        <v>0</v>
      </c>
      <c r="P12" s="185" t="str">
        <f t="shared" si="0"/>
        <v>a7</v>
      </c>
      <c r="Q12" s="187"/>
      <c r="R12" s="188">
        <f>'7'!K55</f>
        <v>0</v>
      </c>
      <c r="S12" s="190"/>
      <c r="T12" s="169">
        <f t="shared" si="1"/>
        <v>0</v>
      </c>
      <c r="U12" s="170">
        <f t="shared" si="2"/>
        <v>0</v>
      </c>
    </row>
    <row r="13" spans="1:21" ht="15" x14ac:dyDescent="0.25">
      <c r="A13" s="182">
        <v>8</v>
      </c>
      <c r="B13" s="183" t="str">
        <f>'DAFTAR KODE PERSEDIAAN'!B13</f>
        <v>Nama Barang8</v>
      </c>
      <c r="C13" s="184">
        <f>'8'!G16</f>
        <v>0</v>
      </c>
      <c r="D13" s="185" t="str">
        <f>'DAFTAR KODE PERSEDIAAN'!C13</f>
        <v>a8</v>
      </c>
      <c r="E13" s="186">
        <f>'8'!H16</f>
        <v>0</v>
      </c>
      <c r="F13" s="186">
        <f t="shared" si="3"/>
        <v>0</v>
      </c>
      <c r="G13" s="184">
        <f>'8'!E55</f>
        <v>0</v>
      </c>
      <c r="H13" s="185" t="str">
        <f t="shared" si="4"/>
        <v>a8</v>
      </c>
      <c r="I13" s="187"/>
      <c r="J13" s="188">
        <f>'8'!I55</f>
        <v>0</v>
      </c>
      <c r="K13" s="184">
        <f>'8'!F55</f>
        <v>0</v>
      </c>
      <c r="L13" s="185" t="str">
        <f t="shared" si="5"/>
        <v>a8</v>
      </c>
      <c r="M13" s="189"/>
      <c r="N13" s="188">
        <f>'8'!J55</f>
        <v>0</v>
      </c>
      <c r="O13" s="184">
        <f>'8'!G55</f>
        <v>0</v>
      </c>
      <c r="P13" s="185" t="str">
        <f t="shared" si="0"/>
        <v>a8</v>
      </c>
      <c r="Q13" s="187"/>
      <c r="R13" s="188">
        <f>'8'!K55</f>
        <v>0</v>
      </c>
      <c r="S13" s="190"/>
      <c r="T13" s="169">
        <f t="shared" si="1"/>
        <v>0</v>
      </c>
      <c r="U13" s="170">
        <f t="shared" si="2"/>
        <v>0</v>
      </c>
    </row>
    <row r="14" spans="1:21" ht="15" x14ac:dyDescent="0.25">
      <c r="A14" s="191">
        <v>9</v>
      </c>
      <c r="B14" s="183" t="str">
        <f>'DAFTAR KODE PERSEDIAAN'!B14</f>
        <v>Nama Barang9</v>
      </c>
      <c r="C14" s="184">
        <f>'9'!G16</f>
        <v>0</v>
      </c>
      <c r="D14" s="185" t="str">
        <f>'DAFTAR KODE PERSEDIAAN'!C14</f>
        <v>a9</v>
      </c>
      <c r="E14" s="186">
        <f>'9'!H16</f>
        <v>0</v>
      </c>
      <c r="F14" s="186">
        <f t="shared" si="3"/>
        <v>0</v>
      </c>
      <c r="G14" s="184">
        <f>'9'!E55</f>
        <v>0</v>
      </c>
      <c r="H14" s="185" t="str">
        <f t="shared" si="4"/>
        <v>a9</v>
      </c>
      <c r="I14" s="187"/>
      <c r="J14" s="188">
        <f>'9'!I55</f>
        <v>0</v>
      </c>
      <c r="K14" s="184">
        <f>'9'!F55</f>
        <v>0</v>
      </c>
      <c r="L14" s="185" t="str">
        <f t="shared" si="5"/>
        <v>a9</v>
      </c>
      <c r="M14" s="189"/>
      <c r="N14" s="188">
        <f>'9'!J55</f>
        <v>0</v>
      </c>
      <c r="O14" s="184">
        <f>'9'!G55</f>
        <v>0</v>
      </c>
      <c r="P14" s="185" t="str">
        <f t="shared" si="0"/>
        <v>a9</v>
      </c>
      <c r="Q14" s="187"/>
      <c r="R14" s="188">
        <f>'9'!K55</f>
        <v>0</v>
      </c>
      <c r="S14" s="190"/>
      <c r="T14" s="169">
        <f t="shared" si="1"/>
        <v>0</v>
      </c>
      <c r="U14" s="170">
        <f t="shared" si="2"/>
        <v>0</v>
      </c>
    </row>
    <row r="15" spans="1:21" ht="15" x14ac:dyDescent="0.25">
      <c r="A15" s="182">
        <v>10</v>
      </c>
      <c r="B15" s="183" t="str">
        <f>'DAFTAR KODE PERSEDIAAN'!B15</f>
        <v>Nama Barang10</v>
      </c>
      <c r="C15" s="184">
        <f>'10'!G16</f>
        <v>0</v>
      </c>
      <c r="D15" s="185" t="str">
        <f>'DAFTAR KODE PERSEDIAAN'!C15</f>
        <v>a10</v>
      </c>
      <c r="E15" s="186">
        <f>'10'!H16</f>
        <v>0</v>
      </c>
      <c r="F15" s="186">
        <f t="shared" si="3"/>
        <v>0</v>
      </c>
      <c r="G15" s="184">
        <f>'10'!E55</f>
        <v>0</v>
      </c>
      <c r="H15" s="185" t="str">
        <f t="shared" si="4"/>
        <v>a10</v>
      </c>
      <c r="I15" s="187"/>
      <c r="J15" s="188">
        <f>'10'!I55</f>
        <v>0</v>
      </c>
      <c r="K15" s="184">
        <f>'10'!F55</f>
        <v>0</v>
      </c>
      <c r="L15" s="185" t="str">
        <f t="shared" si="5"/>
        <v>a10</v>
      </c>
      <c r="M15" s="189"/>
      <c r="N15" s="188">
        <f>'10'!J55</f>
        <v>0</v>
      </c>
      <c r="O15" s="184">
        <f>'10'!G55</f>
        <v>0</v>
      </c>
      <c r="P15" s="185" t="str">
        <f t="shared" si="0"/>
        <v>a10</v>
      </c>
      <c r="Q15" s="187"/>
      <c r="R15" s="188">
        <f>'10'!K55</f>
        <v>0</v>
      </c>
      <c r="S15" s="190"/>
      <c r="T15" s="169">
        <f t="shared" si="1"/>
        <v>0</v>
      </c>
      <c r="U15" s="170">
        <f t="shared" si="2"/>
        <v>0</v>
      </c>
    </row>
    <row r="16" spans="1:21" ht="15" x14ac:dyDescent="0.25">
      <c r="A16" s="191">
        <v>11</v>
      </c>
      <c r="B16" s="183" t="str">
        <f>'DAFTAR KODE PERSEDIAAN'!B16</f>
        <v>Nama Barang11</v>
      </c>
      <c r="C16" s="184">
        <f>'11'!G16</f>
        <v>0</v>
      </c>
      <c r="D16" s="185" t="str">
        <f>'DAFTAR KODE PERSEDIAAN'!C16</f>
        <v>a11</v>
      </c>
      <c r="E16" s="186">
        <f>'11'!H16</f>
        <v>0</v>
      </c>
      <c r="F16" s="186">
        <f t="shared" si="3"/>
        <v>0</v>
      </c>
      <c r="G16" s="184">
        <f>'11'!E55</f>
        <v>0</v>
      </c>
      <c r="H16" s="185" t="str">
        <f t="shared" si="4"/>
        <v>a11</v>
      </c>
      <c r="I16" s="187"/>
      <c r="J16" s="188">
        <f>'11'!I55</f>
        <v>0</v>
      </c>
      <c r="K16" s="184">
        <f>'11'!F55</f>
        <v>0</v>
      </c>
      <c r="L16" s="185" t="str">
        <f t="shared" si="5"/>
        <v>a11</v>
      </c>
      <c r="M16" s="189"/>
      <c r="N16" s="188">
        <f>'11'!J55</f>
        <v>0</v>
      </c>
      <c r="O16" s="184">
        <f>'11'!G55</f>
        <v>0</v>
      </c>
      <c r="P16" s="185" t="str">
        <f t="shared" si="0"/>
        <v>a11</v>
      </c>
      <c r="Q16" s="187"/>
      <c r="R16" s="188">
        <f>'11'!K55</f>
        <v>0</v>
      </c>
      <c r="S16" s="190"/>
      <c r="T16" s="169">
        <f t="shared" si="1"/>
        <v>0</v>
      </c>
      <c r="U16" s="170">
        <f t="shared" si="2"/>
        <v>0</v>
      </c>
    </row>
    <row r="17" spans="1:21" ht="15" x14ac:dyDescent="0.25">
      <c r="A17" s="182">
        <v>12</v>
      </c>
      <c r="B17" s="183" t="str">
        <f>'DAFTAR KODE PERSEDIAAN'!B17</f>
        <v>Nama Barang12</v>
      </c>
      <c r="C17" s="184">
        <f>'12'!G16</f>
        <v>0</v>
      </c>
      <c r="D17" s="185" t="str">
        <f>'DAFTAR KODE PERSEDIAAN'!C17</f>
        <v>a12</v>
      </c>
      <c r="E17" s="186">
        <f>'12'!H16</f>
        <v>0</v>
      </c>
      <c r="F17" s="186">
        <f t="shared" si="3"/>
        <v>0</v>
      </c>
      <c r="G17" s="184">
        <f>'12'!E55</f>
        <v>0</v>
      </c>
      <c r="H17" s="185" t="str">
        <f t="shared" si="4"/>
        <v>a12</v>
      </c>
      <c r="I17" s="187"/>
      <c r="J17" s="188">
        <f>'12'!I55</f>
        <v>0</v>
      </c>
      <c r="K17" s="184">
        <f>'12'!F55</f>
        <v>0</v>
      </c>
      <c r="L17" s="185" t="str">
        <f t="shared" si="5"/>
        <v>a12</v>
      </c>
      <c r="M17" s="189"/>
      <c r="N17" s="188">
        <f>'12'!J55</f>
        <v>0</v>
      </c>
      <c r="O17" s="184">
        <f>'12'!G55</f>
        <v>0</v>
      </c>
      <c r="P17" s="185" t="str">
        <f t="shared" si="0"/>
        <v>a12</v>
      </c>
      <c r="Q17" s="187"/>
      <c r="R17" s="188">
        <f>'12'!K55</f>
        <v>0</v>
      </c>
      <c r="S17" s="190"/>
      <c r="T17" s="169">
        <f t="shared" si="1"/>
        <v>0</v>
      </c>
      <c r="U17" s="170">
        <f t="shared" si="2"/>
        <v>0</v>
      </c>
    </row>
    <row r="18" spans="1:21" ht="15" x14ac:dyDescent="0.25">
      <c r="A18" s="191">
        <v>13</v>
      </c>
      <c r="B18" s="183" t="str">
        <f>'DAFTAR KODE PERSEDIAAN'!B18</f>
        <v>Nama Barang13</v>
      </c>
      <c r="C18" s="184">
        <f>'13'!G16</f>
        <v>0</v>
      </c>
      <c r="D18" s="185" t="str">
        <f>'DAFTAR KODE PERSEDIAAN'!C18</f>
        <v>a13</v>
      </c>
      <c r="E18" s="186">
        <f>'13'!H16</f>
        <v>0</v>
      </c>
      <c r="F18" s="186">
        <f t="shared" si="3"/>
        <v>0</v>
      </c>
      <c r="G18" s="184">
        <f>'13'!E55</f>
        <v>0</v>
      </c>
      <c r="H18" s="185" t="str">
        <f t="shared" si="4"/>
        <v>a13</v>
      </c>
      <c r="I18" s="187"/>
      <c r="J18" s="188">
        <f>'13'!I55</f>
        <v>0</v>
      </c>
      <c r="K18" s="184">
        <f>'13'!F55</f>
        <v>0</v>
      </c>
      <c r="L18" s="185" t="str">
        <f t="shared" si="5"/>
        <v>a13</v>
      </c>
      <c r="M18" s="189"/>
      <c r="N18" s="188">
        <f>'13'!J55</f>
        <v>0</v>
      </c>
      <c r="O18" s="184">
        <f>'13'!G55</f>
        <v>0</v>
      </c>
      <c r="P18" s="185" t="str">
        <f t="shared" si="0"/>
        <v>a13</v>
      </c>
      <c r="Q18" s="187"/>
      <c r="R18" s="188">
        <f>'13'!K55</f>
        <v>0</v>
      </c>
      <c r="S18" s="190"/>
      <c r="T18" s="169">
        <f t="shared" si="1"/>
        <v>0</v>
      </c>
      <c r="U18" s="170">
        <f t="shared" si="2"/>
        <v>0</v>
      </c>
    </row>
    <row r="19" spans="1:21" ht="15" x14ac:dyDescent="0.25">
      <c r="A19" s="182">
        <v>14</v>
      </c>
      <c r="B19" s="183" t="str">
        <f>'DAFTAR KODE PERSEDIAAN'!B19</f>
        <v>Nama Barang14</v>
      </c>
      <c r="C19" s="184">
        <f>'14'!G16</f>
        <v>0</v>
      </c>
      <c r="D19" s="185" t="str">
        <f>'DAFTAR KODE PERSEDIAAN'!C19</f>
        <v>a14</v>
      </c>
      <c r="E19" s="186">
        <f>'14'!H16</f>
        <v>0</v>
      </c>
      <c r="F19" s="186">
        <f t="shared" si="3"/>
        <v>0</v>
      </c>
      <c r="G19" s="184">
        <f>'14'!E55</f>
        <v>0</v>
      </c>
      <c r="H19" s="185" t="str">
        <f t="shared" si="4"/>
        <v>a14</v>
      </c>
      <c r="I19" s="187"/>
      <c r="J19" s="188">
        <f>'14'!I55</f>
        <v>0</v>
      </c>
      <c r="K19" s="184">
        <f>'14'!F55</f>
        <v>0</v>
      </c>
      <c r="L19" s="185" t="str">
        <f t="shared" si="5"/>
        <v>a14</v>
      </c>
      <c r="M19" s="189"/>
      <c r="N19" s="188">
        <f>'14'!J55</f>
        <v>0</v>
      </c>
      <c r="O19" s="184">
        <f>'14'!G55</f>
        <v>0</v>
      </c>
      <c r="P19" s="185" t="str">
        <f t="shared" si="0"/>
        <v>a14</v>
      </c>
      <c r="Q19" s="187"/>
      <c r="R19" s="188">
        <f>'14'!K55</f>
        <v>0</v>
      </c>
      <c r="S19" s="190"/>
      <c r="T19" s="169">
        <f t="shared" si="1"/>
        <v>0</v>
      </c>
      <c r="U19" s="170">
        <f t="shared" si="2"/>
        <v>0</v>
      </c>
    </row>
    <row r="20" spans="1:21" ht="15" x14ac:dyDescent="0.25">
      <c r="A20" s="191">
        <v>15</v>
      </c>
      <c r="B20" s="183" t="str">
        <f>'DAFTAR KODE PERSEDIAAN'!B20</f>
        <v>Nama Barang15</v>
      </c>
      <c r="C20" s="184">
        <f>'15'!G16</f>
        <v>0</v>
      </c>
      <c r="D20" s="185" t="str">
        <f>'DAFTAR KODE PERSEDIAAN'!C20</f>
        <v>a15</v>
      </c>
      <c r="E20" s="186">
        <f>'15'!H16</f>
        <v>0</v>
      </c>
      <c r="F20" s="186">
        <f t="shared" si="3"/>
        <v>0</v>
      </c>
      <c r="G20" s="184">
        <f>'15'!E55</f>
        <v>0</v>
      </c>
      <c r="H20" s="185" t="str">
        <f t="shared" si="4"/>
        <v>a15</v>
      </c>
      <c r="I20" s="187"/>
      <c r="J20" s="188">
        <f>'15'!I55</f>
        <v>0</v>
      </c>
      <c r="K20" s="184">
        <f>'15'!F55</f>
        <v>0</v>
      </c>
      <c r="L20" s="185" t="str">
        <f t="shared" si="5"/>
        <v>a15</v>
      </c>
      <c r="M20" s="189"/>
      <c r="N20" s="188">
        <f>'15'!J55</f>
        <v>0</v>
      </c>
      <c r="O20" s="184">
        <f>'15'!G55</f>
        <v>0</v>
      </c>
      <c r="P20" s="185" t="str">
        <f t="shared" si="0"/>
        <v>a15</v>
      </c>
      <c r="Q20" s="187"/>
      <c r="R20" s="188">
        <f>'15'!K55</f>
        <v>0</v>
      </c>
      <c r="S20" s="190"/>
      <c r="T20" s="169">
        <f t="shared" si="1"/>
        <v>0</v>
      </c>
      <c r="U20" s="170">
        <f t="shared" si="2"/>
        <v>0</v>
      </c>
    </row>
    <row r="21" spans="1:21" ht="15" x14ac:dyDescent="0.25">
      <c r="A21" s="182">
        <v>16</v>
      </c>
      <c r="B21" s="183" t="str">
        <f>'DAFTAR KODE PERSEDIAAN'!B21</f>
        <v>Nama Barang16</v>
      </c>
      <c r="C21" s="184">
        <f>'16'!G16</f>
        <v>0</v>
      </c>
      <c r="D21" s="185" t="str">
        <f>'DAFTAR KODE PERSEDIAAN'!C21</f>
        <v>a16</v>
      </c>
      <c r="E21" s="186">
        <f>'16'!H16</f>
        <v>0</v>
      </c>
      <c r="F21" s="186">
        <f t="shared" si="3"/>
        <v>0</v>
      </c>
      <c r="G21" s="184">
        <f>'16'!E55</f>
        <v>0</v>
      </c>
      <c r="H21" s="185" t="str">
        <f t="shared" si="4"/>
        <v>a16</v>
      </c>
      <c r="I21" s="187"/>
      <c r="J21" s="188">
        <f>'16'!I55</f>
        <v>0</v>
      </c>
      <c r="K21" s="184">
        <f>'16'!F55</f>
        <v>0</v>
      </c>
      <c r="L21" s="185" t="str">
        <f t="shared" si="5"/>
        <v>a16</v>
      </c>
      <c r="M21" s="189"/>
      <c r="N21" s="188">
        <f>'16'!J55</f>
        <v>0</v>
      </c>
      <c r="O21" s="184">
        <f>'16'!G55</f>
        <v>0</v>
      </c>
      <c r="P21" s="185" t="str">
        <f t="shared" si="0"/>
        <v>a16</v>
      </c>
      <c r="Q21" s="187"/>
      <c r="R21" s="188">
        <f>'16'!K55</f>
        <v>0</v>
      </c>
      <c r="S21" s="190"/>
      <c r="T21" s="169">
        <f t="shared" si="1"/>
        <v>0</v>
      </c>
      <c r="U21" s="170">
        <f t="shared" si="2"/>
        <v>0</v>
      </c>
    </row>
    <row r="22" spans="1:21" ht="15" x14ac:dyDescent="0.25">
      <c r="A22" s="191">
        <v>17</v>
      </c>
      <c r="B22" s="183" t="str">
        <f>'DAFTAR KODE PERSEDIAAN'!B22</f>
        <v>Nama Barang17</v>
      </c>
      <c r="C22" s="184">
        <f>'17'!G16</f>
        <v>0</v>
      </c>
      <c r="D22" s="185" t="str">
        <f>'DAFTAR KODE PERSEDIAAN'!C22</f>
        <v>a17</v>
      </c>
      <c r="E22" s="186">
        <f>'17'!H16</f>
        <v>0</v>
      </c>
      <c r="F22" s="186">
        <f t="shared" si="3"/>
        <v>0</v>
      </c>
      <c r="G22" s="184">
        <f>'17'!E55</f>
        <v>0</v>
      </c>
      <c r="H22" s="185" t="str">
        <f t="shared" si="4"/>
        <v>a17</v>
      </c>
      <c r="I22" s="187"/>
      <c r="J22" s="188">
        <f>'17'!I55</f>
        <v>0</v>
      </c>
      <c r="K22" s="184">
        <f>'17'!F55</f>
        <v>0</v>
      </c>
      <c r="L22" s="185" t="str">
        <f t="shared" si="5"/>
        <v>a17</v>
      </c>
      <c r="M22" s="189"/>
      <c r="N22" s="188">
        <f>'17'!J55</f>
        <v>0</v>
      </c>
      <c r="O22" s="184">
        <f>'17'!G55</f>
        <v>0</v>
      </c>
      <c r="P22" s="185" t="str">
        <f t="shared" si="0"/>
        <v>a17</v>
      </c>
      <c r="Q22" s="187"/>
      <c r="R22" s="188">
        <f>'17'!K55</f>
        <v>0</v>
      </c>
      <c r="S22" s="190"/>
      <c r="T22" s="169">
        <f t="shared" si="1"/>
        <v>0</v>
      </c>
      <c r="U22" s="170">
        <f t="shared" si="2"/>
        <v>0</v>
      </c>
    </row>
    <row r="23" spans="1:21" ht="15" x14ac:dyDescent="0.25">
      <c r="A23" s="182">
        <v>18</v>
      </c>
      <c r="B23" s="183" t="str">
        <f>'DAFTAR KODE PERSEDIAAN'!B23</f>
        <v>Nama Barang18</v>
      </c>
      <c r="C23" s="184">
        <f>'18'!G16</f>
        <v>0</v>
      </c>
      <c r="D23" s="185" t="str">
        <f>'DAFTAR KODE PERSEDIAAN'!C23</f>
        <v>a18</v>
      </c>
      <c r="E23" s="186">
        <f>'18'!H16</f>
        <v>0</v>
      </c>
      <c r="F23" s="186">
        <f t="shared" si="3"/>
        <v>0</v>
      </c>
      <c r="G23" s="184">
        <f>'18'!E55</f>
        <v>0</v>
      </c>
      <c r="H23" s="185" t="str">
        <f t="shared" si="4"/>
        <v>a18</v>
      </c>
      <c r="I23" s="187"/>
      <c r="J23" s="188">
        <f>'18'!I55</f>
        <v>0</v>
      </c>
      <c r="K23" s="184">
        <f>'18'!F55</f>
        <v>0</v>
      </c>
      <c r="L23" s="185" t="str">
        <f t="shared" si="5"/>
        <v>a18</v>
      </c>
      <c r="M23" s="189"/>
      <c r="N23" s="188">
        <f>'18'!J55</f>
        <v>0</v>
      </c>
      <c r="O23" s="184">
        <f>'18'!G55</f>
        <v>0</v>
      </c>
      <c r="P23" s="185" t="str">
        <f t="shared" si="0"/>
        <v>a18</v>
      </c>
      <c r="Q23" s="187"/>
      <c r="R23" s="188">
        <f>'18'!K55</f>
        <v>0</v>
      </c>
      <c r="S23" s="190"/>
      <c r="T23" s="169">
        <f t="shared" si="1"/>
        <v>0</v>
      </c>
      <c r="U23" s="170">
        <f t="shared" si="2"/>
        <v>0</v>
      </c>
    </row>
    <row r="24" spans="1:21" ht="15" x14ac:dyDescent="0.25">
      <c r="A24" s="191">
        <v>19</v>
      </c>
      <c r="B24" s="183" t="str">
        <f>'DAFTAR KODE PERSEDIAAN'!B24</f>
        <v>Nama Barang19</v>
      </c>
      <c r="C24" s="184">
        <f>'19'!G16</f>
        <v>0</v>
      </c>
      <c r="D24" s="185" t="str">
        <f>'DAFTAR KODE PERSEDIAAN'!C24</f>
        <v>a19</v>
      </c>
      <c r="E24" s="186">
        <f>'19'!H16</f>
        <v>0</v>
      </c>
      <c r="F24" s="186">
        <f t="shared" si="3"/>
        <v>0</v>
      </c>
      <c r="G24" s="184">
        <f>'19'!E55</f>
        <v>0</v>
      </c>
      <c r="H24" s="185" t="str">
        <f t="shared" si="4"/>
        <v>a19</v>
      </c>
      <c r="I24" s="187"/>
      <c r="J24" s="188">
        <f>'19'!I55</f>
        <v>0</v>
      </c>
      <c r="K24" s="184">
        <f>'19'!F55</f>
        <v>0</v>
      </c>
      <c r="L24" s="185" t="str">
        <f t="shared" si="5"/>
        <v>a19</v>
      </c>
      <c r="M24" s="189"/>
      <c r="N24" s="188">
        <f>'19'!J55</f>
        <v>0</v>
      </c>
      <c r="O24" s="184">
        <f>'19'!G55</f>
        <v>0</v>
      </c>
      <c r="P24" s="185" t="str">
        <f t="shared" si="0"/>
        <v>a19</v>
      </c>
      <c r="Q24" s="187"/>
      <c r="R24" s="188">
        <f>'19'!K55</f>
        <v>0</v>
      </c>
      <c r="S24" s="190"/>
      <c r="T24" s="169">
        <f t="shared" si="1"/>
        <v>0</v>
      </c>
      <c r="U24" s="170">
        <f t="shared" si="2"/>
        <v>0</v>
      </c>
    </row>
    <row r="25" spans="1:21" ht="15" x14ac:dyDescent="0.25">
      <c r="A25" s="182">
        <v>20</v>
      </c>
      <c r="B25" s="183" t="str">
        <f>'DAFTAR KODE PERSEDIAAN'!B25</f>
        <v>Nama Barang20</v>
      </c>
      <c r="C25" s="184">
        <f>'20'!G16</f>
        <v>0</v>
      </c>
      <c r="D25" s="185" t="str">
        <f>'DAFTAR KODE PERSEDIAAN'!C25</f>
        <v>a20</v>
      </c>
      <c r="E25" s="186">
        <f>'20'!H16</f>
        <v>0</v>
      </c>
      <c r="F25" s="186">
        <f t="shared" si="3"/>
        <v>0</v>
      </c>
      <c r="G25" s="184">
        <f>'20'!E55</f>
        <v>0</v>
      </c>
      <c r="H25" s="185" t="str">
        <f t="shared" si="4"/>
        <v>a20</v>
      </c>
      <c r="I25" s="187"/>
      <c r="J25" s="188">
        <f>'20'!I55</f>
        <v>0</v>
      </c>
      <c r="K25" s="184">
        <f>'20'!F55</f>
        <v>0</v>
      </c>
      <c r="L25" s="185" t="str">
        <f t="shared" si="5"/>
        <v>a20</v>
      </c>
      <c r="M25" s="189"/>
      <c r="N25" s="188">
        <f>'20'!J55</f>
        <v>0</v>
      </c>
      <c r="O25" s="184">
        <f>'20'!G55</f>
        <v>0</v>
      </c>
      <c r="P25" s="185" t="str">
        <f t="shared" si="0"/>
        <v>a20</v>
      </c>
      <c r="Q25" s="187"/>
      <c r="R25" s="188">
        <f>'20'!K55</f>
        <v>0</v>
      </c>
      <c r="S25" s="190"/>
      <c r="T25" s="169">
        <f t="shared" si="1"/>
        <v>0</v>
      </c>
      <c r="U25" s="170">
        <f t="shared" si="2"/>
        <v>0</v>
      </c>
    </row>
    <row r="26" spans="1:21" ht="15" x14ac:dyDescent="0.25">
      <c r="A26" s="191">
        <v>21</v>
      </c>
      <c r="B26" s="183" t="str">
        <f>'DAFTAR KODE PERSEDIAAN'!B26</f>
        <v>Nama Barang21</v>
      </c>
      <c r="C26" s="184">
        <f>'21'!G16</f>
        <v>0</v>
      </c>
      <c r="D26" s="185" t="str">
        <f>'DAFTAR KODE PERSEDIAAN'!C26</f>
        <v>a21</v>
      </c>
      <c r="E26" s="186">
        <f>'21'!H16</f>
        <v>0</v>
      </c>
      <c r="F26" s="186">
        <f t="shared" si="3"/>
        <v>0</v>
      </c>
      <c r="G26" s="184">
        <f>'21'!E55</f>
        <v>0</v>
      </c>
      <c r="H26" s="185" t="str">
        <f t="shared" si="4"/>
        <v>a21</v>
      </c>
      <c r="I26" s="187"/>
      <c r="J26" s="188">
        <f>'21'!I55</f>
        <v>0</v>
      </c>
      <c r="K26" s="184">
        <f>'21'!F55</f>
        <v>0</v>
      </c>
      <c r="L26" s="185" t="str">
        <f t="shared" si="5"/>
        <v>a21</v>
      </c>
      <c r="M26" s="189"/>
      <c r="N26" s="188">
        <f>'21'!J55</f>
        <v>0</v>
      </c>
      <c r="O26" s="184">
        <f>'21'!G55</f>
        <v>0</v>
      </c>
      <c r="P26" s="185" t="str">
        <f t="shared" si="0"/>
        <v>a21</v>
      </c>
      <c r="Q26" s="187"/>
      <c r="R26" s="188">
        <f>'21'!K55</f>
        <v>0</v>
      </c>
      <c r="S26" s="190"/>
      <c r="T26" s="169">
        <f t="shared" si="1"/>
        <v>0</v>
      </c>
      <c r="U26" s="170">
        <f t="shared" si="2"/>
        <v>0</v>
      </c>
    </row>
    <row r="27" spans="1:21" ht="15" x14ac:dyDescent="0.25">
      <c r="A27" s="182">
        <v>22</v>
      </c>
      <c r="B27" s="183" t="str">
        <f>'DAFTAR KODE PERSEDIAAN'!B27</f>
        <v>Nama Barang22</v>
      </c>
      <c r="C27" s="184">
        <f>'22'!G16</f>
        <v>0</v>
      </c>
      <c r="D27" s="185" t="str">
        <f>'DAFTAR KODE PERSEDIAAN'!C27</f>
        <v>a22</v>
      </c>
      <c r="E27" s="186">
        <f>'22'!H16</f>
        <v>0</v>
      </c>
      <c r="F27" s="186">
        <f t="shared" si="3"/>
        <v>0</v>
      </c>
      <c r="G27" s="184">
        <f>'22'!E55</f>
        <v>0</v>
      </c>
      <c r="H27" s="185" t="str">
        <f t="shared" si="4"/>
        <v>a22</v>
      </c>
      <c r="I27" s="187"/>
      <c r="J27" s="188">
        <f>'22'!I55</f>
        <v>0</v>
      </c>
      <c r="K27" s="184">
        <f>'22'!F55</f>
        <v>0</v>
      </c>
      <c r="L27" s="185" t="str">
        <f t="shared" si="5"/>
        <v>a22</v>
      </c>
      <c r="M27" s="189"/>
      <c r="N27" s="188">
        <f>'22'!J55</f>
        <v>0</v>
      </c>
      <c r="O27" s="184">
        <f>'22'!G55</f>
        <v>0</v>
      </c>
      <c r="P27" s="185" t="str">
        <f t="shared" si="0"/>
        <v>a22</v>
      </c>
      <c r="Q27" s="187"/>
      <c r="R27" s="188">
        <f>'22'!K55</f>
        <v>0</v>
      </c>
      <c r="S27" s="190"/>
      <c r="T27" s="169">
        <f t="shared" si="1"/>
        <v>0</v>
      </c>
      <c r="U27" s="170">
        <f t="shared" si="2"/>
        <v>0</v>
      </c>
    </row>
    <row r="28" spans="1:21" ht="15" x14ac:dyDescent="0.25">
      <c r="A28" s="191">
        <v>23</v>
      </c>
      <c r="B28" s="183" t="str">
        <f>'DAFTAR KODE PERSEDIAAN'!B28</f>
        <v>Nama Barang23</v>
      </c>
      <c r="C28" s="184">
        <f>'23'!G16</f>
        <v>0</v>
      </c>
      <c r="D28" s="185" t="str">
        <f>'DAFTAR KODE PERSEDIAAN'!C28</f>
        <v>a23</v>
      </c>
      <c r="E28" s="186">
        <f>'23'!H16</f>
        <v>0</v>
      </c>
      <c r="F28" s="186">
        <f t="shared" si="3"/>
        <v>0</v>
      </c>
      <c r="G28" s="184">
        <f>'23'!E55</f>
        <v>0</v>
      </c>
      <c r="H28" s="185" t="str">
        <f t="shared" si="4"/>
        <v>a23</v>
      </c>
      <c r="I28" s="187"/>
      <c r="J28" s="188">
        <f>'23'!I55</f>
        <v>0</v>
      </c>
      <c r="K28" s="184">
        <f>'23'!F55</f>
        <v>0</v>
      </c>
      <c r="L28" s="185" t="str">
        <f t="shared" si="5"/>
        <v>a23</v>
      </c>
      <c r="M28" s="189"/>
      <c r="N28" s="188">
        <f>'23'!J55</f>
        <v>0</v>
      </c>
      <c r="O28" s="184">
        <f>'23'!G55</f>
        <v>0</v>
      </c>
      <c r="P28" s="185" t="str">
        <f t="shared" si="0"/>
        <v>a23</v>
      </c>
      <c r="Q28" s="187"/>
      <c r="R28" s="188">
        <f>'23'!K55</f>
        <v>0</v>
      </c>
      <c r="S28" s="190"/>
      <c r="T28" s="169">
        <f t="shared" si="1"/>
        <v>0</v>
      </c>
      <c r="U28" s="170">
        <f t="shared" si="2"/>
        <v>0</v>
      </c>
    </row>
    <row r="29" spans="1:21" ht="15" x14ac:dyDescent="0.25">
      <c r="A29" s="182">
        <v>24</v>
      </c>
      <c r="B29" s="183" t="str">
        <f>'DAFTAR KODE PERSEDIAAN'!B29</f>
        <v>Nama Barang24</v>
      </c>
      <c r="C29" s="184">
        <f>'24'!G16</f>
        <v>0</v>
      </c>
      <c r="D29" s="185" t="str">
        <f>'DAFTAR KODE PERSEDIAAN'!C29</f>
        <v>a24</v>
      </c>
      <c r="E29" s="186">
        <f>'24'!H16</f>
        <v>0</v>
      </c>
      <c r="F29" s="186">
        <f t="shared" si="3"/>
        <v>0</v>
      </c>
      <c r="G29" s="184">
        <f>'24'!E55</f>
        <v>0</v>
      </c>
      <c r="H29" s="185" t="str">
        <f t="shared" si="4"/>
        <v>a24</v>
      </c>
      <c r="I29" s="187"/>
      <c r="J29" s="188">
        <f>'24'!I55</f>
        <v>0</v>
      </c>
      <c r="K29" s="184">
        <f>'24'!F55</f>
        <v>0</v>
      </c>
      <c r="L29" s="185" t="str">
        <f t="shared" si="5"/>
        <v>a24</v>
      </c>
      <c r="M29" s="189"/>
      <c r="N29" s="188">
        <f>'24'!J55</f>
        <v>0</v>
      </c>
      <c r="O29" s="184">
        <f>'24'!G55</f>
        <v>0</v>
      </c>
      <c r="P29" s="185" t="str">
        <f t="shared" si="0"/>
        <v>a24</v>
      </c>
      <c r="Q29" s="187"/>
      <c r="R29" s="188">
        <f>'24'!K55</f>
        <v>0</v>
      </c>
      <c r="S29" s="190"/>
      <c r="T29" s="169">
        <f t="shared" si="1"/>
        <v>0</v>
      </c>
      <c r="U29" s="170">
        <f t="shared" si="2"/>
        <v>0</v>
      </c>
    </row>
    <row r="30" spans="1:21" ht="15" x14ac:dyDescent="0.25">
      <c r="A30" s="191">
        <v>25</v>
      </c>
      <c r="B30" s="183" t="str">
        <f>'DAFTAR KODE PERSEDIAAN'!B30</f>
        <v>Nama Barang25</v>
      </c>
      <c r="C30" s="184">
        <f>'25'!G16</f>
        <v>0</v>
      </c>
      <c r="D30" s="185" t="str">
        <f>'DAFTAR KODE PERSEDIAAN'!C30</f>
        <v>a25</v>
      </c>
      <c r="E30" s="186">
        <f>'25'!H16</f>
        <v>0</v>
      </c>
      <c r="F30" s="186">
        <f t="shared" si="3"/>
        <v>0</v>
      </c>
      <c r="G30" s="184">
        <f>'25'!E55</f>
        <v>0</v>
      </c>
      <c r="H30" s="185" t="str">
        <f t="shared" si="4"/>
        <v>a25</v>
      </c>
      <c r="I30" s="187"/>
      <c r="J30" s="188">
        <f>'25'!I55</f>
        <v>0</v>
      </c>
      <c r="K30" s="184">
        <f>'25'!F55</f>
        <v>0</v>
      </c>
      <c r="L30" s="185" t="str">
        <f t="shared" si="5"/>
        <v>a25</v>
      </c>
      <c r="M30" s="189"/>
      <c r="N30" s="188">
        <f>'25'!J55</f>
        <v>0</v>
      </c>
      <c r="O30" s="184">
        <f>'25'!G55</f>
        <v>0</v>
      </c>
      <c r="P30" s="185" t="str">
        <f t="shared" si="0"/>
        <v>a25</v>
      </c>
      <c r="Q30" s="187"/>
      <c r="R30" s="188">
        <f>'25'!K55</f>
        <v>0</v>
      </c>
      <c r="S30" s="190"/>
      <c r="T30" s="169">
        <f t="shared" si="1"/>
        <v>0</v>
      </c>
      <c r="U30" s="170">
        <f t="shared" si="2"/>
        <v>0</v>
      </c>
    </row>
    <row r="31" spans="1:21" ht="15" x14ac:dyDescent="0.25">
      <c r="A31" s="182">
        <v>26</v>
      </c>
      <c r="B31" s="183" t="str">
        <f>'DAFTAR KODE PERSEDIAAN'!B31</f>
        <v>Nama Barang26</v>
      </c>
      <c r="C31" s="184">
        <f>'26'!G16</f>
        <v>0</v>
      </c>
      <c r="D31" s="185" t="str">
        <f>'DAFTAR KODE PERSEDIAAN'!C31</f>
        <v>a26</v>
      </c>
      <c r="E31" s="186">
        <f>'26'!H16</f>
        <v>0</v>
      </c>
      <c r="F31" s="186">
        <f t="shared" si="3"/>
        <v>0</v>
      </c>
      <c r="G31" s="184">
        <f>'26'!E55</f>
        <v>0</v>
      </c>
      <c r="H31" s="185" t="str">
        <f t="shared" si="4"/>
        <v>a26</v>
      </c>
      <c r="I31" s="187"/>
      <c r="J31" s="188">
        <f>'26'!I55</f>
        <v>0</v>
      </c>
      <c r="K31" s="184">
        <f>'26'!F55</f>
        <v>0</v>
      </c>
      <c r="L31" s="185" t="str">
        <f t="shared" si="5"/>
        <v>a26</v>
      </c>
      <c r="M31" s="189"/>
      <c r="N31" s="188">
        <f>'26'!J55</f>
        <v>0</v>
      </c>
      <c r="O31" s="184">
        <f>'26'!G55</f>
        <v>0</v>
      </c>
      <c r="P31" s="185" t="str">
        <f t="shared" si="0"/>
        <v>a26</v>
      </c>
      <c r="Q31" s="187"/>
      <c r="R31" s="188">
        <f>'26'!K55</f>
        <v>0</v>
      </c>
      <c r="S31" s="190"/>
      <c r="T31" s="169">
        <f t="shared" si="1"/>
        <v>0</v>
      </c>
      <c r="U31" s="170">
        <f t="shared" si="2"/>
        <v>0</v>
      </c>
    </row>
    <row r="32" spans="1:21" ht="15" x14ac:dyDescent="0.25">
      <c r="A32" s="191">
        <v>27</v>
      </c>
      <c r="B32" s="183" t="str">
        <f>'DAFTAR KODE PERSEDIAAN'!B32</f>
        <v>Nama Barang27</v>
      </c>
      <c r="C32" s="184">
        <f>'27'!G16</f>
        <v>0</v>
      </c>
      <c r="D32" s="185" t="str">
        <f>'DAFTAR KODE PERSEDIAAN'!C32</f>
        <v>a27</v>
      </c>
      <c r="E32" s="186">
        <f>'27'!H16</f>
        <v>0</v>
      </c>
      <c r="F32" s="186">
        <f t="shared" si="3"/>
        <v>0</v>
      </c>
      <c r="G32" s="184">
        <f>'27'!E55</f>
        <v>0</v>
      </c>
      <c r="H32" s="185" t="str">
        <f t="shared" si="4"/>
        <v>a27</v>
      </c>
      <c r="I32" s="187"/>
      <c r="J32" s="188">
        <f>'27'!I55</f>
        <v>0</v>
      </c>
      <c r="K32" s="184">
        <f>'27'!F55</f>
        <v>0</v>
      </c>
      <c r="L32" s="185" t="str">
        <f t="shared" si="5"/>
        <v>a27</v>
      </c>
      <c r="M32" s="189"/>
      <c r="N32" s="188">
        <f>'27'!J55</f>
        <v>0</v>
      </c>
      <c r="O32" s="184">
        <f>'27'!G55</f>
        <v>0</v>
      </c>
      <c r="P32" s="185" t="str">
        <f t="shared" si="0"/>
        <v>a27</v>
      </c>
      <c r="Q32" s="187"/>
      <c r="R32" s="188">
        <f>'27'!K55</f>
        <v>0</v>
      </c>
      <c r="S32" s="190"/>
      <c r="T32" s="169">
        <f t="shared" si="1"/>
        <v>0</v>
      </c>
      <c r="U32" s="170">
        <f t="shared" si="2"/>
        <v>0</v>
      </c>
    </row>
    <row r="33" spans="1:21" ht="15" x14ac:dyDescent="0.25">
      <c r="A33" s="182">
        <v>28</v>
      </c>
      <c r="B33" s="183" t="str">
        <f>'DAFTAR KODE PERSEDIAAN'!B33</f>
        <v>Nama Barang28</v>
      </c>
      <c r="C33" s="184">
        <f>'28'!G16</f>
        <v>0</v>
      </c>
      <c r="D33" s="185" t="str">
        <f>'DAFTAR KODE PERSEDIAAN'!C33</f>
        <v>a28</v>
      </c>
      <c r="E33" s="186">
        <f>'28'!H16</f>
        <v>0</v>
      </c>
      <c r="F33" s="186">
        <f t="shared" si="3"/>
        <v>0</v>
      </c>
      <c r="G33" s="184">
        <f>'28'!E55</f>
        <v>0</v>
      </c>
      <c r="H33" s="185" t="str">
        <f t="shared" si="4"/>
        <v>a28</v>
      </c>
      <c r="I33" s="187"/>
      <c r="J33" s="188">
        <f>'28'!I55</f>
        <v>0</v>
      </c>
      <c r="K33" s="184">
        <f>'28'!F55</f>
        <v>0</v>
      </c>
      <c r="L33" s="185" t="str">
        <f t="shared" si="5"/>
        <v>a28</v>
      </c>
      <c r="M33" s="189"/>
      <c r="N33" s="188">
        <f>'28'!J55</f>
        <v>0</v>
      </c>
      <c r="O33" s="184">
        <f>'28'!G55</f>
        <v>0</v>
      </c>
      <c r="P33" s="185" t="str">
        <f t="shared" si="0"/>
        <v>a28</v>
      </c>
      <c r="Q33" s="187"/>
      <c r="R33" s="188">
        <f>'28'!K55</f>
        <v>0</v>
      </c>
      <c r="S33" s="190"/>
      <c r="T33" s="169">
        <f t="shared" si="1"/>
        <v>0</v>
      </c>
      <c r="U33" s="170">
        <f t="shared" si="2"/>
        <v>0</v>
      </c>
    </row>
    <row r="34" spans="1:21" ht="15" x14ac:dyDescent="0.25">
      <c r="A34" s="191">
        <v>29</v>
      </c>
      <c r="B34" s="183" t="str">
        <f>'DAFTAR KODE PERSEDIAAN'!B34</f>
        <v>Nama Barang29</v>
      </c>
      <c r="C34" s="184">
        <f>'29'!G16</f>
        <v>0</v>
      </c>
      <c r="D34" s="185" t="str">
        <f>'DAFTAR KODE PERSEDIAAN'!C34</f>
        <v>a29</v>
      </c>
      <c r="E34" s="186">
        <f>'29'!H16</f>
        <v>0</v>
      </c>
      <c r="F34" s="186">
        <f t="shared" si="3"/>
        <v>0</v>
      </c>
      <c r="G34" s="184">
        <f>'29'!E65</f>
        <v>0</v>
      </c>
      <c r="H34" s="185" t="str">
        <f t="shared" si="4"/>
        <v>a29</v>
      </c>
      <c r="I34" s="187"/>
      <c r="J34" s="188">
        <f>'29'!I65</f>
        <v>0</v>
      </c>
      <c r="K34" s="184">
        <f>'29'!F65</f>
        <v>0</v>
      </c>
      <c r="L34" s="185" t="str">
        <f t="shared" si="5"/>
        <v>a29</v>
      </c>
      <c r="M34" s="189"/>
      <c r="N34" s="188">
        <f>'29'!J65</f>
        <v>0</v>
      </c>
      <c r="O34" s="184">
        <f>'29'!G55</f>
        <v>0</v>
      </c>
      <c r="P34" s="185" t="str">
        <f t="shared" si="0"/>
        <v>a29</v>
      </c>
      <c r="Q34" s="187"/>
      <c r="R34" s="188">
        <f>'29'!K55</f>
        <v>0</v>
      </c>
      <c r="S34" s="190"/>
      <c r="T34" s="169">
        <f t="shared" si="1"/>
        <v>0</v>
      </c>
      <c r="U34" s="170">
        <f t="shared" si="2"/>
        <v>0</v>
      </c>
    </row>
    <row r="35" spans="1:21" ht="15" x14ac:dyDescent="0.25">
      <c r="A35" s="182">
        <v>30</v>
      </c>
      <c r="B35" s="183" t="str">
        <f>'DAFTAR KODE PERSEDIAAN'!B35</f>
        <v>Nama Barang30</v>
      </c>
      <c r="C35" s="184">
        <f>'30'!G16</f>
        <v>0</v>
      </c>
      <c r="D35" s="185" t="str">
        <f>'DAFTAR KODE PERSEDIAAN'!C35</f>
        <v>a30</v>
      </c>
      <c r="E35" s="186">
        <f>'30'!H16</f>
        <v>0</v>
      </c>
      <c r="F35" s="186">
        <f t="shared" si="3"/>
        <v>0</v>
      </c>
      <c r="G35" s="184">
        <f>'30'!E55</f>
        <v>0</v>
      </c>
      <c r="H35" s="185" t="str">
        <f t="shared" si="4"/>
        <v>a30</v>
      </c>
      <c r="I35" s="187"/>
      <c r="J35" s="188">
        <f>'30'!I55</f>
        <v>0</v>
      </c>
      <c r="K35" s="184">
        <f>'30'!F55</f>
        <v>0</v>
      </c>
      <c r="L35" s="185" t="str">
        <f t="shared" si="5"/>
        <v>a30</v>
      </c>
      <c r="M35" s="189"/>
      <c r="N35" s="188">
        <f>'30'!J55</f>
        <v>0</v>
      </c>
      <c r="O35" s="184">
        <f>'30'!G55</f>
        <v>0</v>
      </c>
      <c r="P35" s="185" t="str">
        <f t="shared" si="0"/>
        <v>a30</v>
      </c>
      <c r="Q35" s="187"/>
      <c r="R35" s="188">
        <f>'30'!K55</f>
        <v>0</v>
      </c>
      <c r="S35" s="190"/>
      <c r="T35" s="169">
        <f t="shared" si="1"/>
        <v>0</v>
      </c>
      <c r="U35" s="170">
        <f t="shared" si="2"/>
        <v>0</v>
      </c>
    </row>
    <row r="36" spans="1:21" ht="15" x14ac:dyDescent="0.25">
      <c r="A36" s="191">
        <v>31</v>
      </c>
      <c r="B36" s="183" t="str">
        <f>'DAFTAR KODE PERSEDIAAN'!B36</f>
        <v>Nama Barang31</v>
      </c>
      <c r="C36" s="184">
        <f>'31'!G16</f>
        <v>0</v>
      </c>
      <c r="D36" s="185" t="str">
        <f>'DAFTAR KODE PERSEDIAAN'!C36</f>
        <v>a31</v>
      </c>
      <c r="E36" s="186">
        <f>'31'!H16</f>
        <v>0</v>
      </c>
      <c r="F36" s="186">
        <f t="shared" si="3"/>
        <v>0</v>
      </c>
      <c r="G36" s="184">
        <f>'31'!E55</f>
        <v>0</v>
      </c>
      <c r="H36" s="185" t="str">
        <f t="shared" si="4"/>
        <v>a31</v>
      </c>
      <c r="I36" s="187"/>
      <c r="J36" s="188">
        <f>'31'!I55</f>
        <v>0</v>
      </c>
      <c r="K36" s="184">
        <f>'31'!F55</f>
        <v>0</v>
      </c>
      <c r="L36" s="185" t="str">
        <f t="shared" si="5"/>
        <v>a31</v>
      </c>
      <c r="M36" s="189"/>
      <c r="N36" s="188">
        <f>'31'!J55</f>
        <v>0</v>
      </c>
      <c r="O36" s="184">
        <f>'31'!G55</f>
        <v>0</v>
      </c>
      <c r="P36" s="185" t="str">
        <f t="shared" si="0"/>
        <v>a31</v>
      </c>
      <c r="Q36" s="187"/>
      <c r="R36" s="188">
        <f>'31'!K55</f>
        <v>0</v>
      </c>
      <c r="S36" s="190"/>
      <c r="T36" s="169">
        <f t="shared" si="1"/>
        <v>0</v>
      </c>
      <c r="U36" s="170">
        <f t="shared" si="2"/>
        <v>0</v>
      </c>
    </row>
    <row r="37" spans="1:21" ht="15" x14ac:dyDescent="0.25">
      <c r="A37" s="182">
        <v>32</v>
      </c>
      <c r="B37" s="183" t="str">
        <f>'DAFTAR KODE PERSEDIAAN'!B37</f>
        <v>Nama Barang32</v>
      </c>
      <c r="C37" s="184">
        <f>'32'!G16</f>
        <v>0</v>
      </c>
      <c r="D37" s="185" t="str">
        <f>'DAFTAR KODE PERSEDIAAN'!C37</f>
        <v>a32</v>
      </c>
      <c r="E37" s="186">
        <f>'32'!H16</f>
        <v>0</v>
      </c>
      <c r="F37" s="186">
        <f t="shared" si="3"/>
        <v>0</v>
      </c>
      <c r="G37" s="184">
        <f>'32'!E55</f>
        <v>0</v>
      </c>
      <c r="H37" s="185" t="str">
        <f t="shared" si="4"/>
        <v>a32</v>
      </c>
      <c r="I37" s="187"/>
      <c r="J37" s="188">
        <f>'32'!I55</f>
        <v>0</v>
      </c>
      <c r="K37" s="184">
        <f>'32'!F55</f>
        <v>0</v>
      </c>
      <c r="L37" s="185" t="str">
        <f t="shared" si="5"/>
        <v>a32</v>
      </c>
      <c r="M37" s="189"/>
      <c r="N37" s="188">
        <f>'32'!J55</f>
        <v>0</v>
      </c>
      <c r="O37" s="184">
        <f>'32'!G55</f>
        <v>0</v>
      </c>
      <c r="P37" s="185" t="str">
        <f t="shared" si="0"/>
        <v>a32</v>
      </c>
      <c r="Q37" s="187"/>
      <c r="R37" s="188">
        <f>'32'!K55</f>
        <v>0</v>
      </c>
      <c r="S37" s="190"/>
      <c r="T37" s="169">
        <f t="shared" si="1"/>
        <v>0</v>
      </c>
      <c r="U37" s="170">
        <f t="shared" si="2"/>
        <v>0</v>
      </c>
    </row>
    <row r="38" spans="1:21" ht="15" x14ac:dyDescent="0.25">
      <c r="A38" s="191">
        <v>33</v>
      </c>
      <c r="B38" s="183" t="str">
        <f>'DAFTAR KODE PERSEDIAAN'!B38</f>
        <v>Nama Barang33</v>
      </c>
      <c r="C38" s="184">
        <f>'33'!G16</f>
        <v>0</v>
      </c>
      <c r="D38" s="185" t="str">
        <f>'DAFTAR KODE PERSEDIAAN'!C38</f>
        <v>a33</v>
      </c>
      <c r="E38" s="186">
        <f>'33'!H16</f>
        <v>0</v>
      </c>
      <c r="F38" s="186">
        <f t="shared" si="3"/>
        <v>0</v>
      </c>
      <c r="G38" s="184">
        <f>'33'!E55</f>
        <v>0</v>
      </c>
      <c r="H38" s="185" t="str">
        <f t="shared" si="4"/>
        <v>a33</v>
      </c>
      <c r="I38" s="187"/>
      <c r="J38" s="188">
        <f>'33'!I55</f>
        <v>0</v>
      </c>
      <c r="K38" s="184">
        <f>'33'!F55</f>
        <v>0</v>
      </c>
      <c r="L38" s="185" t="str">
        <f t="shared" si="5"/>
        <v>a33</v>
      </c>
      <c r="M38" s="189"/>
      <c r="N38" s="188">
        <f>'33'!J55</f>
        <v>0</v>
      </c>
      <c r="O38" s="184">
        <f>'33'!G55</f>
        <v>0</v>
      </c>
      <c r="P38" s="185" t="str">
        <f t="shared" ref="P38:P69" si="6">L38</f>
        <v>a33</v>
      </c>
      <c r="Q38" s="187"/>
      <c r="R38" s="188">
        <f>'33'!K55</f>
        <v>0</v>
      </c>
      <c r="S38" s="190"/>
      <c r="T38" s="169">
        <f t="shared" ref="T38:T69" si="7">(C38+G38-K38)-O38</f>
        <v>0</v>
      </c>
      <c r="U38" s="170">
        <f t="shared" si="2"/>
        <v>0</v>
      </c>
    </row>
    <row r="39" spans="1:21" ht="15" x14ac:dyDescent="0.25">
      <c r="A39" s="182">
        <v>34</v>
      </c>
      <c r="B39" s="183" t="str">
        <f>'DAFTAR KODE PERSEDIAAN'!B39</f>
        <v>Nama Barang34</v>
      </c>
      <c r="C39" s="184">
        <f>'34'!G16</f>
        <v>0</v>
      </c>
      <c r="D39" s="185" t="str">
        <f>'DAFTAR KODE PERSEDIAAN'!C39</f>
        <v>a34</v>
      </c>
      <c r="E39" s="186">
        <f>'34'!H16</f>
        <v>0</v>
      </c>
      <c r="F39" s="186">
        <f t="shared" si="3"/>
        <v>0</v>
      </c>
      <c r="G39" s="184">
        <f>'34'!E55</f>
        <v>0</v>
      </c>
      <c r="H39" s="185" t="str">
        <f t="shared" si="4"/>
        <v>a34</v>
      </c>
      <c r="I39" s="187"/>
      <c r="J39" s="188">
        <f>'34'!I55</f>
        <v>0</v>
      </c>
      <c r="K39" s="184">
        <f>'34'!F55</f>
        <v>0</v>
      </c>
      <c r="L39" s="185" t="str">
        <f t="shared" si="5"/>
        <v>a34</v>
      </c>
      <c r="M39" s="189"/>
      <c r="N39" s="188">
        <f>'34'!J55</f>
        <v>0</v>
      </c>
      <c r="O39" s="184">
        <f>'34'!G55</f>
        <v>0</v>
      </c>
      <c r="P39" s="185" t="str">
        <f t="shared" si="6"/>
        <v>a34</v>
      </c>
      <c r="Q39" s="187"/>
      <c r="R39" s="188">
        <f>'34'!K55</f>
        <v>0</v>
      </c>
      <c r="S39" s="190"/>
      <c r="T39" s="169">
        <f t="shared" si="7"/>
        <v>0</v>
      </c>
      <c r="U39" s="170">
        <f t="shared" si="2"/>
        <v>0</v>
      </c>
    </row>
    <row r="40" spans="1:21" ht="15" x14ac:dyDescent="0.25">
      <c r="A40" s="191">
        <v>35</v>
      </c>
      <c r="B40" s="183" t="str">
        <f>'DAFTAR KODE PERSEDIAAN'!B40</f>
        <v>Nama Barang35</v>
      </c>
      <c r="C40" s="184">
        <f>'35'!G16</f>
        <v>0</v>
      </c>
      <c r="D40" s="185" t="str">
        <f>'DAFTAR KODE PERSEDIAAN'!C40</f>
        <v>a35</v>
      </c>
      <c r="E40" s="186">
        <f>'35'!H16</f>
        <v>0</v>
      </c>
      <c r="F40" s="186">
        <f t="shared" si="3"/>
        <v>0</v>
      </c>
      <c r="G40" s="184">
        <f>'35'!E55</f>
        <v>0</v>
      </c>
      <c r="H40" s="185" t="str">
        <f t="shared" si="4"/>
        <v>a35</v>
      </c>
      <c r="I40" s="187"/>
      <c r="J40" s="188">
        <f>'35'!I55</f>
        <v>0</v>
      </c>
      <c r="K40" s="184">
        <f>'35'!F55</f>
        <v>0</v>
      </c>
      <c r="L40" s="185" t="str">
        <f t="shared" si="5"/>
        <v>a35</v>
      </c>
      <c r="M40" s="189"/>
      <c r="N40" s="188">
        <f>'35'!J55</f>
        <v>0</v>
      </c>
      <c r="O40" s="184">
        <f>'35'!G55</f>
        <v>0</v>
      </c>
      <c r="P40" s="185" t="str">
        <f t="shared" si="6"/>
        <v>a35</v>
      </c>
      <c r="Q40" s="187"/>
      <c r="R40" s="188">
        <f>'35'!K55</f>
        <v>0</v>
      </c>
      <c r="S40" s="190"/>
      <c r="T40" s="169">
        <f t="shared" si="7"/>
        <v>0</v>
      </c>
      <c r="U40" s="170">
        <f t="shared" si="2"/>
        <v>0</v>
      </c>
    </row>
    <row r="41" spans="1:21" ht="15" x14ac:dyDescent="0.25">
      <c r="A41" s="182">
        <v>36</v>
      </c>
      <c r="B41" s="183" t="str">
        <f>'DAFTAR KODE PERSEDIAAN'!B41</f>
        <v>Nama Barang36</v>
      </c>
      <c r="C41" s="184">
        <f>'36'!G16</f>
        <v>0</v>
      </c>
      <c r="D41" s="185" t="str">
        <f>'DAFTAR KODE PERSEDIAAN'!C41</f>
        <v>a36</v>
      </c>
      <c r="E41" s="186">
        <f>'36'!H16</f>
        <v>0</v>
      </c>
      <c r="F41" s="186">
        <f t="shared" si="3"/>
        <v>0</v>
      </c>
      <c r="G41" s="184">
        <f>'36'!E55</f>
        <v>0</v>
      </c>
      <c r="H41" s="185" t="str">
        <f t="shared" si="4"/>
        <v>a36</v>
      </c>
      <c r="I41" s="187"/>
      <c r="J41" s="188">
        <f>'36'!I55</f>
        <v>0</v>
      </c>
      <c r="K41" s="184">
        <f>'36'!F55</f>
        <v>0</v>
      </c>
      <c r="L41" s="185" t="str">
        <f t="shared" si="5"/>
        <v>a36</v>
      </c>
      <c r="M41" s="189"/>
      <c r="N41" s="188">
        <f>'36'!J55</f>
        <v>0</v>
      </c>
      <c r="O41" s="184">
        <f>'36'!G55</f>
        <v>0</v>
      </c>
      <c r="P41" s="185" t="str">
        <f t="shared" si="6"/>
        <v>a36</v>
      </c>
      <c r="Q41" s="187"/>
      <c r="R41" s="188">
        <f>'36'!K55</f>
        <v>0</v>
      </c>
      <c r="S41" s="190"/>
      <c r="T41" s="169">
        <f t="shared" si="7"/>
        <v>0</v>
      </c>
      <c r="U41" s="170">
        <f t="shared" si="2"/>
        <v>0</v>
      </c>
    </row>
    <row r="42" spans="1:21" ht="15" x14ac:dyDescent="0.25">
      <c r="A42" s="191">
        <v>37</v>
      </c>
      <c r="B42" s="183" t="str">
        <f>'DAFTAR KODE PERSEDIAAN'!B42</f>
        <v>Nama Barang37</v>
      </c>
      <c r="C42" s="184">
        <f>'37'!G16</f>
        <v>0</v>
      </c>
      <c r="D42" s="185" t="str">
        <f>'DAFTAR KODE PERSEDIAAN'!C42</f>
        <v>a37</v>
      </c>
      <c r="E42" s="186">
        <f>'37'!H16</f>
        <v>0</v>
      </c>
      <c r="F42" s="186">
        <f t="shared" si="3"/>
        <v>0</v>
      </c>
      <c r="G42" s="184">
        <f>'37'!E55</f>
        <v>0</v>
      </c>
      <c r="H42" s="185" t="str">
        <f t="shared" si="4"/>
        <v>a37</v>
      </c>
      <c r="I42" s="187"/>
      <c r="J42" s="188">
        <f>'37'!I55</f>
        <v>0</v>
      </c>
      <c r="K42" s="184">
        <f>'37'!F55</f>
        <v>0</v>
      </c>
      <c r="L42" s="185" t="str">
        <f t="shared" si="5"/>
        <v>a37</v>
      </c>
      <c r="M42" s="189"/>
      <c r="N42" s="188">
        <f>'37'!J55</f>
        <v>0</v>
      </c>
      <c r="O42" s="184">
        <f>'37'!G55</f>
        <v>0</v>
      </c>
      <c r="P42" s="185" t="str">
        <f t="shared" si="6"/>
        <v>a37</v>
      </c>
      <c r="Q42" s="187"/>
      <c r="R42" s="188">
        <f>'37'!K55</f>
        <v>0</v>
      </c>
      <c r="S42" s="190"/>
      <c r="T42" s="169">
        <f t="shared" si="7"/>
        <v>0</v>
      </c>
      <c r="U42" s="170">
        <f t="shared" si="2"/>
        <v>0</v>
      </c>
    </row>
    <row r="43" spans="1:21" ht="15" x14ac:dyDescent="0.25">
      <c r="A43" s="182">
        <v>38</v>
      </c>
      <c r="B43" s="183" t="str">
        <f>'DAFTAR KODE PERSEDIAAN'!B43</f>
        <v>Nama Barang38</v>
      </c>
      <c r="C43" s="184">
        <f>'38'!G16</f>
        <v>0</v>
      </c>
      <c r="D43" s="185" t="str">
        <f>'DAFTAR KODE PERSEDIAAN'!C43</f>
        <v>a38</v>
      </c>
      <c r="E43" s="186">
        <f>'38'!H16</f>
        <v>0</v>
      </c>
      <c r="F43" s="186">
        <f t="shared" si="3"/>
        <v>0</v>
      </c>
      <c r="G43" s="184">
        <f>'38'!E55</f>
        <v>0</v>
      </c>
      <c r="H43" s="185" t="str">
        <f t="shared" si="4"/>
        <v>a38</v>
      </c>
      <c r="I43" s="187"/>
      <c r="J43" s="188">
        <f>'38'!I55</f>
        <v>0</v>
      </c>
      <c r="K43" s="184">
        <f>'38'!F55</f>
        <v>0</v>
      </c>
      <c r="L43" s="185" t="str">
        <f t="shared" si="5"/>
        <v>a38</v>
      </c>
      <c r="M43" s="189"/>
      <c r="N43" s="188">
        <f>'38'!J55</f>
        <v>0</v>
      </c>
      <c r="O43" s="184">
        <f>'38'!G55</f>
        <v>0</v>
      </c>
      <c r="P43" s="185" t="str">
        <f t="shared" si="6"/>
        <v>a38</v>
      </c>
      <c r="Q43" s="187"/>
      <c r="R43" s="188">
        <f>'38'!K55</f>
        <v>0</v>
      </c>
      <c r="S43" s="190"/>
      <c r="T43" s="169">
        <f t="shared" si="7"/>
        <v>0</v>
      </c>
      <c r="U43" s="170">
        <f t="shared" si="2"/>
        <v>0</v>
      </c>
    </row>
    <row r="44" spans="1:21" ht="15" x14ac:dyDescent="0.25">
      <c r="A44" s="191">
        <v>39</v>
      </c>
      <c r="B44" s="183" t="str">
        <f>'DAFTAR KODE PERSEDIAAN'!B44</f>
        <v>Nama Barang39</v>
      </c>
      <c r="C44" s="184">
        <f>'39'!G16</f>
        <v>0</v>
      </c>
      <c r="D44" s="185" t="str">
        <f>'DAFTAR KODE PERSEDIAAN'!C44</f>
        <v>a39</v>
      </c>
      <c r="E44" s="186">
        <f>'39'!H16</f>
        <v>0</v>
      </c>
      <c r="F44" s="186">
        <f t="shared" si="3"/>
        <v>0</v>
      </c>
      <c r="G44" s="184">
        <f>'39'!E55</f>
        <v>0</v>
      </c>
      <c r="H44" s="185" t="str">
        <f t="shared" si="4"/>
        <v>a39</v>
      </c>
      <c r="I44" s="187"/>
      <c r="J44" s="188">
        <f>'39'!I55</f>
        <v>0</v>
      </c>
      <c r="K44" s="184">
        <f>'39'!F55</f>
        <v>0</v>
      </c>
      <c r="L44" s="185" t="str">
        <f t="shared" si="5"/>
        <v>a39</v>
      </c>
      <c r="M44" s="189"/>
      <c r="N44" s="188">
        <f>'39'!J55</f>
        <v>0</v>
      </c>
      <c r="O44" s="184">
        <f>'39'!G55</f>
        <v>0</v>
      </c>
      <c r="P44" s="185" t="str">
        <f t="shared" si="6"/>
        <v>a39</v>
      </c>
      <c r="Q44" s="187"/>
      <c r="R44" s="188">
        <f>'39'!K55</f>
        <v>0</v>
      </c>
      <c r="S44" s="190"/>
      <c r="T44" s="169">
        <f t="shared" si="7"/>
        <v>0</v>
      </c>
      <c r="U44" s="170">
        <f t="shared" si="2"/>
        <v>0</v>
      </c>
    </row>
    <row r="45" spans="1:21" ht="15" x14ac:dyDescent="0.25">
      <c r="A45" s="182">
        <v>40</v>
      </c>
      <c r="B45" s="183" t="str">
        <f>'DAFTAR KODE PERSEDIAAN'!B45</f>
        <v>Nama Barang40</v>
      </c>
      <c r="C45" s="184">
        <f>'40'!G16</f>
        <v>0</v>
      </c>
      <c r="D45" s="185" t="str">
        <f>'DAFTAR KODE PERSEDIAAN'!C45</f>
        <v>a40</v>
      </c>
      <c r="E45" s="186">
        <f>'40'!H16</f>
        <v>0</v>
      </c>
      <c r="F45" s="186">
        <f t="shared" si="3"/>
        <v>0</v>
      </c>
      <c r="G45" s="184">
        <f>'40'!E55</f>
        <v>0</v>
      </c>
      <c r="H45" s="185" t="str">
        <f t="shared" si="4"/>
        <v>a40</v>
      </c>
      <c r="I45" s="187"/>
      <c r="J45" s="188">
        <f>'40'!I55</f>
        <v>0</v>
      </c>
      <c r="K45" s="184">
        <f>'40'!F55</f>
        <v>0</v>
      </c>
      <c r="L45" s="185" t="str">
        <f t="shared" si="5"/>
        <v>a40</v>
      </c>
      <c r="M45" s="189"/>
      <c r="N45" s="188">
        <f>'40'!J55</f>
        <v>0</v>
      </c>
      <c r="O45" s="184">
        <f>'40'!G55</f>
        <v>0</v>
      </c>
      <c r="P45" s="185" t="str">
        <f t="shared" si="6"/>
        <v>a40</v>
      </c>
      <c r="Q45" s="187"/>
      <c r="R45" s="188">
        <f>'40'!K55</f>
        <v>0</v>
      </c>
      <c r="S45" s="190"/>
      <c r="T45" s="169">
        <f t="shared" si="7"/>
        <v>0</v>
      </c>
      <c r="U45" s="170">
        <f t="shared" si="2"/>
        <v>0</v>
      </c>
    </row>
    <row r="46" spans="1:21" ht="15" x14ac:dyDescent="0.25">
      <c r="A46" s="191">
        <v>41</v>
      </c>
      <c r="B46" s="183" t="str">
        <f>'DAFTAR KODE PERSEDIAAN'!B46</f>
        <v>Nama Barang41</v>
      </c>
      <c r="C46" s="184">
        <f>'41'!G16</f>
        <v>0</v>
      </c>
      <c r="D46" s="185" t="str">
        <f>'DAFTAR KODE PERSEDIAAN'!C46</f>
        <v>a41</v>
      </c>
      <c r="E46" s="186">
        <f>'41'!H16</f>
        <v>0</v>
      </c>
      <c r="F46" s="186">
        <f t="shared" si="3"/>
        <v>0</v>
      </c>
      <c r="G46" s="184">
        <f>'41'!E55</f>
        <v>0</v>
      </c>
      <c r="H46" s="185" t="str">
        <f t="shared" si="4"/>
        <v>a41</v>
      </c>
      <c r="I46" s="187"/>
      <c r="J46" s="188">
        <f>'41'!I55</f>
        <v>0</v>
      </c>
      <c r="K46" s="184">
        <f>'41'!F55</f>
        <v>0</v>
      </c>
      <c r="L46" s="185" t="str">
        <f t="shared" si="5"/>
        <v>a41</v>
      </c>
      <c r="M46" s="189"/>
      <c r="N46" s="188">
        <f>'41'!J55</f>
        <v>0</v>
      </c>
      <c r="O46" s="184">
        <f>'41'!G55</f>
        <v>0</v>
      </c>
      <c r="P46" s="185" t="str">
        <f t="shared" si="6"/>
        <v>a41</v>
      </c>
      <c r="Q46" s="187"/>
      <c r="R46" s="188">
        <f>'41'!K55</f>
        <v>0</v>
      </c>
      <c r="S46" s="190"/>
      <c r="T46" s="169">
        <f t="shared" si="7"/>
        <v>0</v>
      </c>
      <c r="U46" s="170">
        <f t="shared" si="2"/>
        <v>0</v>
      </c>
    </row>
    <row r="47" spans="1:21" ht="15" x14ac:dyDescent="0.25">
      <c r="A47" s="182">
        <v>42</v>
      </c>
      <c r="B47" s="183" t="str">
        <f>'DAFTAR KODE PERSEDIAAN'!B47</f>
        <v>Nama Barang42</v>
      </c>
      <c r="C47" s="184">
        <f>'42'!G16</f>
        <v>0</v>
      </c>
      <c r="D47" s="185" t="str">
        <f>'DAFTAR KODE PERSEDIAAN'!C47</f>
        <v>a42</v>
      </c>
      <c r="E47" s="186">
        <f>'42'!H16</f>
        <v>0</v>
      </c>
      <c r="F47" s="186">
        <f t="shared" si="3"/>
        <v>0</v>
      </c>
      <c r="G47" s="184">
        <f>'42'!E55</f>
        <v>0</v>
      </c>
      <c r="H47" s="185" t="str">
        <f t="shared" si="4"/>
        <v>a42</v>
      </c>
      <c r="I47" s="187"/>
      <c r="J47" s="188">
        <f>'42'!I55</f>
        <v>0</v>
      </c>
      <c r="K47" s="184">
        <f>'42'!F55</f>
        <v>0</v>
      </c>
      <c r="L47" s="185" t="str">
        <f t="shared" si="5"/>
        <v>a42</v>
      </c>
      <c r="M47" s="189"/>
      <c r="N47" s="188">
        <f>'42'!J55</f>
        <v>0</v>
      </c>
      <c r="O47" s="184">
        <f>'42'!G55</f>
        <v>0</v>
      </c>
      <c r="P47" s="185" t="str">
        <f t="shared" si="6"/>
        <v>a42</v>
      </c>
      <c r="Q47" s="187"/>
      <c r="R47" s="188">
        <f>'42'!K55</f>
        <v>0</v>
      </c>
      <c r="S47" s="190"/>
      <c r="T47" s="169">
        <f t="shared" si="7"/>
        <v>0</v>
      </c>
      <c r="U47" s="170">
        <f t="shared" si="2"/>
        <v>0</v>
      </c>
    </row>
    <row r="48" spans="1:21" ht="15" x14ac:dyDescent="0.25">
      <c r="A48" s="191">
        <v>43</v>
      </c>
      <c r="B48" s="183" t="str">
        <f>'DAFTAR KODE PERSEDIAAN'!B48</f>
        <v>Nama Barang43</v>
      </c>
      <c r="C48" s="184">
        <f>'43'!G16</f>
        <v>0</v>
      </c>
      <c r="D48" s="185" t="str">
        <f>'DAFTAR KODE PERSEDIAAN'!C48</f>
        <v>a43</v>
      </c>
      <c r="E48" s="186">
        <f>'43'!H16</f>
        <v>0</v>
      </c>
      <c r="F48" s="186">
        <f t="shared" si="3"/>
        <v>0</v>
      </c>
      <c r="G48" s="184">
        <f>'43'!E55</f>
        <v>0</v>
      </c>
      <c r="H48" s="185" t="str">
        <f t="shared" si="4"/>
        <v>a43</v>
      </c>
      <c r="I48" s="187"/>
      <c r="J48" s="188">
        <f>'43'!I55</f>
        <v>0</v>
      </c>
      <c r="K48" s="184">
        <f>'43'!F55</f>
        <v>0</v>
      </c>
      <c r="L48" s="185" t="str">
        <f t="shared" si="5"/>
        <v>a43</v>
      </c>
      <c r="M48" s="189"/>
      <c r="N48" s="188">
        <f>'43'!J55</f>
        <v>0</v>
      </c>
      <c r="O48" s="184">
        <f>'43'!G55</f>
        <v>0</v>
      </c>
      <c r="P48" s="185" t="str">
        <f t="shared" si="6"/>
        <v>a43</v>
      </c>
      <c r="Q48" s="187"/>
      <c r="R48" s="188">
        <f>'43'!K55</f>
        <v>0</v>
      </c>
      <c r="S48" s="190"/>
      <c r="T48" s="169">
        <f t="shared" si="7"/>
        <v>0</v>
      </c>
      <c r="U48" s="170">
        <f t="shared" si="2"/>
        <v>0</v>
      </c>
    </row>
    <row r="49" spans="1:21" ht="15" x14ac:dyDescent="0.25">
      <c r="A49" s="182">
        <v>44</v>
      </c>
      <c r="B49" s="183" t="str">
        <f>'DAFTAR KODE PERSEDIAAN'!B49</f>
        <v>Nama Barang44</v>
      </c>
      <c r="C49" s="184">
        <f>'44'!G16</f>
        <v>0</v>
      </c>
      <c r="D49" s="185" t="str">
        <f>'DAFTAR KODE PERSEDIAAN'!C49</f>
        <v>a44</v>
      </c>
      <c r="E49" s="186">
        <f>'44'!H16</f>
        <v>0</v>
      </c>
      <c r="F49" s="186">
        <f t="shared" si="3"/>
        <v>0</v>
      </c>
      <c r="G49" s="184">
        <f>'44'!E55</f>
        <v>0</v>
      </c>
      <c r="H49" s="185" t="str">
        <f t="shared" si="4"/>
        <v>a44</v>
      </c>
      <c r="I49" s="187"/>
      <c r="J49" s="188">
        <f>'44'!I55</f>
        <v>0</v>
      </c>
      <c r="K49" s="184">
        <f>'44'!F55</f>
        <v>0</v>
      </c>
      <c r="L49" s="185" t="str">
        <f t="shared" si="5"/>
        <v>a44</v>
      </c>
      <c r="M49" s="189"/>
      <c r="N49" s="188">
        <f>'44'!J55</f>
        <v>0</v>
      </c>
      <c r="O49" s="184">
        <f>'44'!G55</f>
        <v>0</v>
      </c>
      <c r="P49" s="185" t="str">
        <f t="shared" si="6"/>
        <v>a44</v>
      </c>
      <c r="Q49" s="187"/>
      <c r="R49" s="188">
        <f>'44'!K55</f>
        <v>0</v>
      </c>
      <c r="S49" s="190"/>
      <c r="T49" s="169">
        <f t="shared" si="7"/>
        <v>0</v>
      </c>
      <c r="U49" s="170">
        <f t="shared" si="2"/>
        <v>0</v>
      </c>
    </row>
    <row r="50" spans="1:21" ht="15" x14ac:dyDescent="0.25">
      <c r="A50" s="191">
        <v>45</v>
      </c>
      <c r="B50" s="183" t="str">
        <f>'DAFTAR KODE PERSEDIAAN'!B50</f>
        <v>Nama Barang45</v>
      </c>
      <c r="C50" s="184">
        <f>'45'!G16</f>
        <v>0</v>
      </c>
      <c r="D50" s="185" t="str">
        <f>'DAFTAR KODE PERSEDIAAN'!C50</f>
        <v>a45</v>
      </c>
      <c r="E50" s="186">
        <f>'45'!H16</f>
        <v>0</v>
      </c>
      <c r="F50" s="186">
        <f t="shared" si="3"/>
        <v>0</v>
      </c>
      <c r="G50" s="184">
        <f>'45'!E55</f>
        <v>0</v>
      </c>
      <c r="H50" s="185" t="str">
        <f t="shared" si="4"/>
        <v>a45</v>
      </c>
      <c r="I50" s="187"/>
      <c r="J50" s="188">
        <f>'45'!I55</f>
        <v>0</v>
      </c>
      <c r="K50" s="184">
        <f>'45'!F55</f>
        <v>0</v>
      </c>
      <c r="L50" s="185" t="str">
        <f t="shared" si="5"/>
        <v>a45</v>
      </c>
      <c r="M50" s="189"/>
      <c r="N50" s="188">
        <f>'45'!J55</f>
        <v>0</v>
      </c>
      <c r="O50" s="184">
        <f>'45'!G55</f>
        <v>0</v>
      </c>
      <c r="P50" s="185" t="str">
        <f t="shared" si="6"/>
        <v>a45</v>
      </c>
      <c r="Q50" s="187"/>
      <c r="R50" s="188">
        <f>'45'!K55</f>
        <v>0</v>
      </c>
      <c r="S50" s="190"/>
      <c r="T50" s="169">
        <f t="shared" si="7"/>
        <v>0</v>
      </c>
      <c r="U50" s="170">
        <f t="shared" si="2"/>
        <v>0</v>
      </c>
    </row>
    <row r="51" spans="1:21" ht="15" x14ac:dyDescent="0.25">
      <c r="A51" s="182">
        <v>46</v>
      </c>
      <c r="B51" s="183" t="str">
        <f>'DAFTAR KODE PERSEDIAAN'!B51</f>
        <v>Nama Barang46</v>
      </c>
      <c r="C51" s="184">
        <f>'46'!G16</f>
        <v>0</v>
      </c>
      <c r="D51" s="185" t="str">
        <f>'DAFTAR KODE PERSEDIAAN'!C51</f>
        <v>a46</v>
      </c>
      <c r="E51" s="186">
        <f>'46'!H16</f>
        <v>0</v>
      </c>
      <c r="F51" s="186">
        <f t="shared" si="3"/>
        <v>0</v>
      </c>
      <c r="G51" s="184">
        <f>'46'!E55</f>
        <v>0</v>
      </c>
      <c r="H51" s="185" t="str">
        <f t="shared" si="4"/>
        <v>a46</v>
      </c>
      <c r="I51" s="187"/>
      <c r="J51" s="188">
        <f>'46'!I55</f>
        <v>0</v>
      </c>
      <c r="K51" s="184">
        <f>'46'!F55</f>
        <v>0</v>
      </c>
      <c r="L51" s="185" t="str">
        <f t="shared" si="5"/>
        <v>a46</v>
      </c>
      <c r="M51" s="189"/>
      <c r="N51" s="188">
        <f>'46'!J55</f>
        <v>0</v>
      </c>
      <c r="O51" s="184">
        <f>'46'!G55</f>
        <v>0</v>
      </c>
      <c r="P51" s="185" t="str">
        <f t="shared" si="6"/>
        <v>a46</v>
      </c>
      <c r="Q51" s="187"/>
      <c r="R51" s="188">
        <f>'46'!K55</f>
        <v>0</v>
      </c>
      <c r="S51" s="190"/>
      <c r="T51" s="169">
        <f t="shared" si="7"/>
        <v>0</v>
      </c>
      <c r="U51" s="170">
        <f t="shared" si="2"/>
        <v>0</v>
      </c>
    </row>
    <row r="52" spans="1:21" ht="15" x14ac:dyDescent="0.25">
      <c r="A52" s="191">
        <v>47</v>
      </c>
      <c r="B52" s="183" t="str">
        <f>'DAFTAR KODE PERSEDIAAN'!B52</f>
        <v>Nama Barang47</v>
      </c>
      <c r="C52" s="184">
        <f>'47'!G16</f>
        <v>0</v>
      </c>
      <c r="D52" s="185" t="str">
        <f>'DAFTAR KODE PERSEDIAAN'!C52</f>
        <v>a47</v>
      </c>
      <c r="E52" s="186">
        <f>'47'!H16</f>
        <v>0</v>
      </c>
      <c r="F52" s="186">
        <f t="shared" si="3"/>
        <v>0</v>
      </c>
      <c r="G52" s="184">
        <f>'47'!E55</f>
        <v>0</v>
      </c>
      <c r="H52" s="185" t="str">
        <f t="shared" si="4"/>
        <v>a47</v>
      </c>
      <c r="I52" s="187"/>
      <c r="J52" s="188">
        <f>'47'!I55</f>
        <v>0</v>
      </c>
      <c r="K52" s="184">
        <f>'47'!F55</f>
        <v>0</v>
      </c>
      <c r="L52" s="185" t="str">
        <f t="shared" si="5"/>
        <v>a47</v>
      </c>
      <c r="M52" s="189"/>
      <c r="N52" s="188">
        <f>'47'!J55</f>
        <v>0</v>
      </c>
      <c r="O52" s="184">
        <f>'47'!G55</f>
        <v>0</v>
      </c>
      <c r="P52" s="185" t="str">
        <f t="shared" si="6"/>
        <v>a47</v>
      </c>
      <c r="Q52" s="187"/>
      <c r="R52" s="188">
        <f>'47'!K55</f>
        <v>0</v>
      </c>
      <c r="S52" s="190"/>
      <c r="T52" s="169">
        <f t="shared" si="7"/>
        <v>0</v>
      </c>
      <c r="U52" s="170">
        <f t="shared" si="2"/>
        <v>0</v>
      </c>
    </row>
    <row r="53" spans="1:21" ht="15" x14ac:dyDescent="0.25">
      <c r="A53" s="182">
        <v>48</v>
      </c>
      <c r="B53" s="183" t="str">
        <f>'DAFTAR KODE PERSEDIAAN'!B53</f>
        <v>Nama Barang48</v>
      </c>
      <c r="C53" s="184">
        <f>'48'!G16</f>
        <v>0</v>
      </c>
      <c r="D53" s="185" t="str">
        <f>'DAFTAR KODE PERSEDIAAN'!C53</f>
        <v>a48</v>
      </c>
      <c r="E53" s="186">
        <f>'48'!H16</f>
        <v>0</v>
      </c>
      <c r="F53" s="186">
        <f t="shared" si="3"/>
        <v>0</v>
      </c>
      <c r="G53" s="184">
        <f>'48'!E55</f>
        <v>0</v>
      </c>
      <c r="H53" s="185" t="str">
        <f t="shared" si="4"/>
        <v>a48</v>
      </c>
      <c r="I53" s="187"/>
      <c r="J53" s="188">
        <f>'48'!I55</f>
        <v>0</v>
      </c>
      <c r="K53" s="184">
        <f>'48'!F55</f>
        <v>0</v>
      </c>
      <c r="L53" s="185" t="str">
        <f t="shared" si="5"/>
        <v>a48</v>
      </c>
      <c r="M53" s="189"/>
      <c r="N53" s="188">
        <f>'48'!J55</f>
        <v>0</v>
      </c>
      <c r="O53" s="184">
        <f>'48'!G55</f>
        <v>0</v>
      </c>
      <c r="P53" s="185" t="str">
        <f t="shared" si="6"/>
        <v>a48</v>
      </c>
      <c r="Q53" s="187"/>
      <c r="R53" s="188">
        <f>'48'!K55</f>
        <v>0</v>
      </c>
      <c r="S53" s="190"/>
      <c r="T53" s="169">
        <f t="shared" si="7"/>
        <v>0</v>
      </c>
      <c r="U53" s="170">
        <f t="shared" si="2"/>
        <v>0</v>
      </c>
    </row>
    <row r="54" spans="1:21" ht="15" x14ac:dyDescent="0.25">
      <c r="A54" s="191">
        <v>49</v>
      </c>
      <c r="B54" s="183" t="str">
        <f>'DAFTAR KODE PERSEDIAAN'!B54</f>
        <v>Nama Barang49</v>
      </c>
      <c r="C54" s="184">
        <f>'49'!G16</f>
        <v>0</v>
      </c>
      <c r="D54" s="185" t="str">
        <f>'DAFTAR KODE PERSEDIAAN'!C54</f>
        <v>a49</v>
      </c>
      <c r="E54" s="186">
        <f>'49'!H16</f>
        <v>0</v>
      </c>
      <c r="F54" s="186">
        <f t="shared" si="3"/>
        <v>0</v>
      </c>
      <c r="G54" s="184">
        <f>'49'!E55</f>
        <v>0</v>
      </c>
      <c r="H54" s="185" t="str">
        <f t="shared" si="4"/>
        <v>a49</v>
      </c>
      <c r="I54" s="187"/>
      <c r="J54" s="188">
        <f>'49'!I55</f>
        <v>0</v>
      </c>
      <c r="K54" s="184">
        <f>'49'!F55</f>
        <v>0</v>
      </c>
      <c r="L54" s="185" t="str">
        <f t="shared" si="5"/>
        <v>a49</v>
      </c>
      <c r="M54" s="189"/>
      <c r="N54" s="188">
        <f>'49'!J55</f>
        <v>0</v>
      </c>
      <c r="O54" s="184">
        <f>'49'!G55</f>
        <v>0</v>
      </c>
      <c r="P54" s="185" t="str">
        <f t="shared" si="6"/>
        <v>a49</v>
      </c>
      <c r="Q54" s="187"/>
      <c r="R54" s="188">
        <f>'49'!K55</f>
        <v>0</v>
      </c>
      <c r="S54" s="190"/>
      <c r="T54" s="169">
        <f t="shared" si="7"/>
        <v>0</v>
      </c>
      <c r="U54" s="170">
        <f t="shared" si="2"/>
        <v>0</v>
      </c>
    </row>
    <row r="55" spans="1:21" ht="15" x14ac:dyDescent="0.25">
      <c r="A55" s="182">
        <v>50</v>
      </c>
      <c r="B55" s="183" t="str">
        <f>'DAFTAR KODE PERSEDIAAN'!B55</f>
        <v>Nama Barang50</v>
      </c>
      <c r="C55" s="184">
        <f>'50'!G16</f>
        <v>0</v>
      </c>
      <c r="D55" s="185" t="str">
        <f>'DAFTAR KODE PERSEDIAAN'!C55</f>
        <v>a50</v>
      </c>
      <c r="E55" s="186">
        <f>'50'!H16</f>
        <v>0</v>
      </c>
      <c r="F55" s="186">
        <f t="shared" si="3"/>
        <v>0</v>
      </c>
      <c r="G55" s="184">
        <f>'50'!E55</f>
        <v>0</v>
      </c>
      <c r="H55" s="185" t="str">
        <f t="shared" si="4"/>
        <v>a50</v>
      </c>
      <c r="I55" s="187"/>
      <c r="J55" s="188">
        <f>'50'!I55</f>
        <v>0</v>
      </c>
      <c r="K55" s="184">
        <f>'50'!F55</f>
        <v>0</v>
      </c>
      <c r="L55" s="185" t="str">
        <f t="shared" si="5"/>
        <v>a50</v>
      </c>
      <c r="M55" s="189"/>
      <c r="N55" s="188">
        <f>'50'!J55</f>
        <v>0</v>
      </c>
      <c r="O55" s="184">
        <f>'50'!G55</f>
        <v>0</v>
      </c>
      <c r="P55" s="185" t="str">
        <f t="shared" si="6"/>
        <v>a50</v>
      </c>
      <c r="Q55" s="187"/>
      <c r="R55" s="188">
        <f>'50'!K55</f>
        <v>0</v>
      </c>
      <c r="S55" s="190"/>
      <c r="T55" s="169">
        <f t="shared" si="7"/>
        <v>0</v>
      </c>
      <c r="U55" s="170">
        <f t="shared" si="2"/>
        <v>0</v>
      </c>
    </row>
    <row r="56" spans="1:21" ht="15" x14ac:dyDescent="0.25">
      <c r="A56" s="191">
        <v>51</v>
      </c>
      <c r="B56" s="183" t="str">
        <f>'DAFTAR KODE PERSEDIAAN'!B56</f>
        <v>Nama Barang51</v>
      </c>
      <c r="C56" s="184">
        <f>'51'!G16</f>
        <v>0</v>
      </c>
      <c r="D56" s="185" t="str">
        <f>'DAFTAR KODE PERSEDIAAN'!C56</f>
        <v>a51</v>
      </c>
      <c r="E56" s="186">
        <f>'51'!H16</f>
        <v>0</v>
      </c>
      <c r="F56" s="186">
        <f t="shared" si="3"/>
        <v>0</v>
      </c>
      <c r="G56" s="184">
        <f>'51'!E55</f>
        <v>0</v>
      </c>
      <c r="H56" s="185" t="str">
        <f t="shared" si="4"/>
        <v>a51</v>
      </c>
      <c r="I56" s="187"/>
      <c r="J56" s="188">
        <f>'51'!I55</f>
        <v>0</v>
      </c>
      <c r="K56" s="184">
        <f>'51'!F55</f>
        <v>0</v>
      </c>
      <c r="L56" s="185" t="str">
        <f t="shared" si="5"/>
        <v>a51</v>
      </c>
      <c r="M56" s="189"/>
      <c r="N56" s="188">
        <f>'51'!J55</f>
        <v>0</v>
      </c>
      <c r="O56" s="184">
        <f>'51'!G55</f>
        <v>0</v>
      </c>
      <c r="P56" s="185" t="str">
        <f t="shared" si="6"/>
        <v>a51</v>
      </c>
      <c r="Q56" s="187"/>
      <c r="R56" s="188">
        <f>'51'!K55</f>
        <v>0</v>
      </c>
      <c r="S56" s="190"/>
      <c r="T56" s="169">
        <f t="shared" si="7"/>
        <v>0</v>
      </c>
      <c r="U56" s="170">
        <f t="shared" si="2"/>
        <v>0</v>
      </c>
    </row>
    <row r="57" spans="1:21" ht="15" x14ac:dyDescent="0.25">
      <c r="A57" s="182">
        <v>52</v>
      </c>
      <c r="B57" s="183" t="str">
        <f>'DAFTAR KODE PERSEDIAAN'!B57</f>
        <v>Nama Barang52</v>
      </c>
      <c r="C57" s="184">
        <f>'52'!G16</f>
        <v>0</v>
      </c>
      <c r="D57" s="185" t="str">
        <f>'DAFTAR KODE PERSEDIAAN'!C57</f>
        <v>a52</v>
      </c>
      <c r="E57" s="186">
        <f>'52'!H16</f>
        <v>0</v>
      </c>
      <c r="F57" s="186">
        <f t="shared" si="3"/>
        <v>0</v>
      </c>
      <c r="G57" s="184">
        <f>'52'!E55</f>
        <v>0</v>
      </c>
      <c r="H57" s="185" t="str">
        <f t="shared" si="4"/>
        <v>a52</v>
      </c>
      <c r="I57" s="187"/>
      <c r="J57" s="188">
        <f>'52'!I55</f>
        <v>0</v>
      </c>
      <c r="K57" s="184">
        <f>'52'!F55</f>
        <v>0</v>
      </c>
      <c r="L57" s="185" t="str">
        <f t="shared" si="5"/>
        <v>a52</v>
      </c>
      <c r="M57" s="189"/>
      <c r="N57" s="188">
        <f>'52'!J55</f>
        <v>0</v>
      </c>
      <c r="O57" s="184">
        <f>'52'!G55</f>
        <v>0</v>
      </c>
      <c r="P57" s="185" t="str">
        <f t="shared" si="6"/>
        <v>a52</v>
      </c>
      <c r="Q57" s="187"/>
      <c r="R57" s="188">
        <f>'52'!K55</f>
        <v>0</v>
      </c>
      <c r="S57" s="190"/>
      <c r="T57" s="169">
        <f t="shared" si="7"/>
        <v>0</v>
      </c>
      <c r="U57" s="170">
        <f t="shared" si="2"/>
        <v>0</v>
      </c>
    </row>
    <row r="58" spans="1:21" ht="15" x14ac:dyDescent="0.25">
      <c r="A58" s="191">
        <v>53</v>
      </c>
      <c r="B58" s="183" t="str">
        <f>'DAFTAR KODE PERSEDIAAN'!B58</f>
        <v>Nama Barang53</v>
      </c>
      <c r="C58" s="184">
        <f>'53'!G16</f>
        <v>0</v>
      </c>
      <c r="D58" s="185" t="str">
        <f>'DAFTAR KODE PERSEDIAAN'!C58</f>
        <v>a53</v>
      </c>
      <c r="E58" s="186">
        <f>'53'!H16</f>
        <v>0</v>
      </c>
      <c r="F58" s="186">
        <f t="shared" si="3"/>
        <v>0</v>
      </c>
      <c r="G58" s="184">
        <f>'53'!E55</f>
        <v>0</v>
      </c>
      <c r="H58" s="185" t="str">
        <f t="shared" si="4"/>
        <v>a53</v>
      </c>
      <c r="I58" s="187"/>
      <c r="J58" s="188">
        <f>'53'!I55</f>
        <v>0</v>
      </c>
      <c r="K58" s="184">
        <f>'53'!F55</f>
        <v>0</v>
      </c>
      <c r="L58" s="185" t="str">
        <f t="shared" si="5"/>
        <v>a53</v>
      </c>
      <c r="M58" s="189"/>
      <c r="N58" s="188">
        <f>'53'!J55</f>
        <v>0</v>
      </c>
      <c r="O58" s="184">
        <f>'53'!G55</f>
        <v>0</v>
      </c>
      <c r="P58" s="185" t="str">
        <f t="shared" si="6"/>
        <v>a53</v>
      </c>
      <c r="Q58" s="187"/>
      <c r="R58" s="188">
        <f>'53'!K55</f>
        <v>0</v>
      </c>
      <c r="S58" s="190"/>
      <c r="T58" s="169">
        <f t="shared" si="7"/>
        <v>0</v>
      </c>
      <c r="U58" s="170">
        <f t="shared" si="2"/>
        <v>0</v>
      </c>
    </row>
    <row r="59" spans="1:21" ht="15" x14ac:dyDescent="0.25">
      <c r="A59" s="182">
        <v>54</v>
      </c>
      <c r="B59" s="183" t="str">
        <f>'DAFTAR KODE PERSEDIAAN'!B59</f>
        <v>Nama Barang54</v>
      </c>
      <c r="C59" s="184">
        <f>'54'!G16</f>
        <v>0</v>
      </c>
      <c r="D59" s="185" t="str">
        <f>'DAFTAR KODE PERSEDIAAN'!C59</f>
        <v>a54</v>
      </c>
      <c r="E59" s="186">
        <f>'54'!H16</f>
        <v>0</v>
      </c>
      <c r="F59" s="186">
        <f t="shared" si="3"/>
        <v>0</v>
      </c>
      <c r="G59" s="184">
        <f>'54'!E55</f>
        <v>0</v>
      </c>
      <c r="H59" s="185" t="str">
        <f t="shared" si="4"/>
        <v>a54</v>
      </c>
      <c r="I59" s="187"/>
      <c r="J59" s="188">
        <f>'54'!I55</f>
        <v>0</v>
      </c>
      <c r="K59" s="184">
        <f>'54'!F55</f>
        <v>0</v>
      </c>
      <c r="L59" s="185" t="str">
        <f t="shared" si="5"/>
        <v>a54</v>
      </c>
      <c r="M59" s="189"/>
      <c r="N59" s="188">
        <f>'54'!J55</f>
        <v>0</v>
      </c>
      <c r="O59" s="184">
        <f>'54'!G55</f>
        <v>0</v>
      </c>
      <c r="P59" s="185" t="str">
        <f t="shared" si="6"/>
        <v>a54</v>
      </c>
      <c r="Q59" s="187"/>
      <c r="R59" s="188">
        <f>'54'!K55</f>
        <v>0</v>
      </c>
      <c r="S59" s="190"/>
      <c r="T59" s="169">
        <f t="shared" si="7"/>
        <v>0</v>
      </c>
      <c r="U59" s="170">
        <f t="shared" si="2"/>
        <v>0</v>
      </c>
    </row>
    <row r="60" spans="1:21" ht="15" x14ac:dyDescent="0.25">
      <c r="A60" s="191">
        <v>55</v>
      </c>
      <c r="B60" s="183" t="str">
        <f>'DAFTAR KODE PERSEDIAAN'!B60</f>
        <v>Nama Barang55</v>
      </c>
      <c r="C60" s="184">
        <f>'55'!G16</f>
        <v>0</v>
      </c>
      <c r="D60" s="185" t="str">
        <f>'DAFTAR KODE PERSEDIAAN'!C60</f>
        <v>a55</v>
      </c>
      <c r="E60" s="186">
        <f>'55'!H16</f>
        <v>0</v>
      </c>
      <c r="F60" s="186">
        <f t="shared" si="3"/>
        <v>0</v>
      </c>
      <c r="G60" s="184">
        <f>'55'!E55</f>
        <v>0</v>
      </c>
      <c r="H60" s="185" t="str">
        <f t="shared" si="4"/>
        <v>a55</v>
      </c>
      <c r="I60" s="187"/>
      <c r="J60" s="188">
        <f>'55'!I55</f>
        <v>0</v>
      </c>
      <c r="K60" s="184">
        <f>'55'!F55</f>
        <v>0</v>
      </c>
      <c r="L60" s="185" t="str">
        <f t="shared" si="5"/>
        <v>a55</v>
      </c>
      <c r="M60" s="189"/>
      <c r="N60" s="188">
        <f>'55'!J55</f>
        <v>0</v>
      </c>
      <c r="O60" s="184">
        <f>'55'!G55</f>
        <v>0</v>
      </c>
      <c r="P60" s="185" t="str">
        <f t="shared" si="6"/>
        <v>a55</v>
      </c>
      <c r="Q60" s="187"/>
      <c r="R60" s="188">
        <f>'55'!K55</f>
        <v>0</v>
      </c>
      <c r="S60" s="190"/>
      <c r="T60" s="169">
        <f t="shared" si="7"/>
        <v>0</v>
      </c>
      <c r="U60" s="170">
        <f t="shared" si="2"/>
        <v>0</v>
      </c>
    </row>
    <row r="61" spans="1:21" ht="15" x14ac:dyDescent="0.25">
      <c r="A61" s="182">
        <v>56</v>
      </c>
      <c r="B61" s="183" t="str">
        <f>'DAFTAR KODE PERSEDIAAN'!B61</f>
        <v>Nama Barang56</v>
      </c>
      <c r="C61" s="184">
        <f>'56'!G16</f>
        <v>0</v>
      </c>
      <c r="D61" s="185" t="str">
        <f>'DAFTAR KODE PERSEDIAAN'!C61</f>
        <v>a56</v>
      </c>
      <c r="E61" s="186">
        <f>'56'!H16</f>
        <v>0</v>
      </c>
      <c r="F61" s="186">
        <f t="shared" si="3"/>
        <v>0</v>
      </c>
      <c r="G61" s="184">
        <f>'56'!E55</f>
        <v>0</v>
      </c>
      <c r="H61" s="185" t="str">
        <f t="shared" si="4"/>
        <v>a56</v>
      </c>
      <c r="I61" s="187"/>
      <c r="J61" s="188">
        <f>'56'!I55</f>
        <v>0</v>
      </c>
      <c r="K61" s="184">
        <f>'56'!F55</f>
        <v>0</v>
      </c>
      <c r="L61" s="185" t="str">
        <f t="shared" si="5"/>
        <v>a56</v>
      </c>
      <c r="M61" s="189"/>
      <c r="N61" s="188">
        <f>'56'!J55</f>
        <v>0</v>
      </c>
      <c r="O61" s="184">
        <f>'56'!G55</f>
        <v>0</v>
      </c>
      <c r="P61" s="185" t="str">
        <f t="shared" si="6"/>
        <v>a56</v>
      </c>
      <c r="Q61" s="187"/>
      <c r="R61" s="188">
        <f>'56'!K55</f>
        <v>0</v>
      </c>
      <c r="S61" s="190"/>
      <c r="T61" s="169">
        <f t="shared" si="7"/>
        <v>0</v>
      </c>
      <c r="U61" s="170">
        <f t="shared" si="2"/>
        <v>0</v>
      </c>
    </row>
    <row r="62" spans="1:21" ht="15" x14ac:dyDescent="0.25">
      <c r="A62" s="191">
        <v>57</v>
      </c>
      <c r="B62" s="183" t="str">
        <f>'DAFTAR KODE PERSEDIAAN'!B62</f>
        <v>Nama Barang57</v>
      </c>
      <c r="C62" s="184">
        <f>'57'!G16</f>
        <v>0</v>
      </c>
      <c r="D62" s="185" t="str">
        <f>'DAFTAR KODE PERSEDIAAN'!C62</f>
        <v>a57</v>
      </c>
      <c r="E62" s="186">
        <f>'57'!H16</f>
        <v>0</v>
      </c>
      <c r="F62" s="186">
        <f t="shared" si="3"/>
        <v>0</v>
      </c>
      <c r="G62" s="184">
        <f>'57'!E55</f>
        <v>0</v>
      </c>
      <c r="H62" s="185" t="str">
        <f t="shared" si="4"/>
        <v>a57</v>
      </c>
      <c r="I62" s="187"/>
      <c r="J62" s="188">
        <f>'57'!I55</f>
        <v>0</v>
      </c>
      <c r="K62" s="184">
        <f>'57'!F55</f>
        <v>0</v>
      </c>
      <c r="L62" s="185" t="str">
        <f t="shared" si="5"/>
        <v>a57</v>
      </c>
      <c r="M62" s="189"/>
      <c r="N62" s="188">
        <f>'57'!J55</f>
        <v>0</v>
      </c>
      <c r="O62" s="184">
        <f>'57'!G55</f>
        <v>0</v>
      </c>
      <c r="P62" s="185" t="str">
        <f t="shared" si="6"/>
        <v>a57</v>
      </c>
      <c r="Q62" s="187"/>
      <c r="R62" s="188">
        <f>'57'!K55</f>
        <v>0</v>
      </c>
      <c r="S62" s="190"/>
      <c r="T62" s="169">
        <f t="shared" si="7"/>
        <v>0</v>
      </c>
      <c r="U62" s="170">
        <f t="shared" si="2"/>
        <v>0</v>
      </c>
    </row>
    <row r="63" spans="1:21" ht="15" x14ac:dyDescent="0.25">
      <c r="A63" s="182">
        <v>58</v>
      </c>
      <c r="B63" s="183" t="str">
        <f>'DAFTAR KODE PERSEDIAAN'!B63</f>
        <v>Nama Barang58</v>
      </c>
      <c r="C63" s="184">
        <f>'58'!G16</f>
        <v>0</v>
      </c>
      <c r="D63" s="185" t="str">
        <f>'DAFTAR KODE PERSEDIAAN'!C63</f>
        <v>a58</v>
      </c>
      <c r="E63" s="186">
        <f>'58'!H16</f>
        <v>0</v>
      </c>
      <c r="F63" s="186">
        <f t="shared" si="3"/>
        <v>0</v>
      </c>
      <c r="G63" s="184">
        <f>'58'!E55</f>
        <v>0</v>
      </c>
      <c r="H63" s="185" t="str">
        <f t="shared" si="4"/>
        <v>a58</v>
      </c>
      <c r="I63" s="187"/>
      <c r="J63" s="188">
        <f>'58'!I55</f>
        <v>0</v>
      </c>
      <c r="K63" s="184">
        <f>'58'!F55</f>
        <v>0</v>
      </c>
      <c r="L63" s="185" t="str">
        <f t="shared" si="5"/>
        <v>a58</v>
      </c>
      <c r="M63" s="189"/>
      <c r="N63" s="188">
        <f>'58'!J55</f>
        <v>0</v>
      </c>
      <c r="O63" s="184">
        <f>'58'!G55</f>
        <v>0</v>
      </c>
      <c r="P63" s="185" t="str">
        <f t="shared" si="6"/>
        <v>a58</v>
      </c>
      <c r="Q63" s="187"/>
      <c r="R63" s="188">
        <f>'58'!K55</f>
        <v>0</v>
      </c>
      <c r="S63" s="190"/>
      <c r="T63" s="169">
        <f t="shared" si="7"/>
        <v>0</v>
      </c>
      <c r="U63" s="170">
        <f t="shared" si="2"/>
        <v>0</v>
      </c>
    </row>
    <row r="64" spans="1:21" ht="15" x14ac:dyDescent="0.25">
      <c r="A64" s="191">
        <v>59</v>
      </c>
      <c r="B64" s="183" t="str">
        <f>'DAFTAR KODE PERSEDIAAN'!B64</f>
        <v>Nama Barang59</v>
      </c>
      <c r="C64" s="184">
        <f>'59'!G16</f>
        <v>0</v>
      </c>
      <c r="D64" s="185" t="str">
        <f>'DAFTAR KODE PERSEDIAAN'!C64</f>
        <v>a59</v>
      </c>
      <c r="E64" s="186">
        <f>'59'!H16</f>
        <v>0</v>
      </c>
      <c r="F64" s="186">
        <f t="shared" si="3"/>
        <v>0</v>
      </c>
      <c r="G64" s="184">
        <f>'59'!E55</f>
        <v>0</v>
      </c>
      <c r="H64" s="185" t="str">
        <f t="shared" si="4"/>
        <v>a59</v>
      </c>
      <c r="I64" s="187"/>
      <c r="J64" s="188">
        <f>'59'!I55</f>
        <v>0</v>
      </c>
      <c r="K64" s="184">
        <f>'59'!F55</f>
        <v>0</v>
      </c>
      <c r="L64" s="185" t="str">
        <f t="shared" si="5"/>
        <v>a59</v>
      </c>
      <c r="M64" s="189"/>
      <c r="N64" s="188">
        <f>'59'!J55</f>
        <v>0</v>
      </c>
      <c r="O64" s="184">
        <f>'59'!G55</f>
        <v>0</v>
      </c>
      <c r="P64" s="185" t="str">
        <f t="shared" si="6"/>
        <v>a59</v>
      </c>
      <c r="Q64" s="187"/>
      <c r="R64" s="188">
        <f>'59'!K55</f>
        <v>0</v>
      </c>
      <c r="S64" s="190"/>
      <c r="T64" s="169">
        <f t="shared" si="7"/>
        <v>0</v>
      </c>
      <c r="U64" s="170">
        <f t="shared" si="2"/>
        <v>0</v>
      </c>
    </row>
    <row r="65" spans="1:21" ht="15" x14ac:dyDescent="0.25">
      <c r="A65" s="182">
        <v>60</v>
      </c>
      <c r="B65" s="183" t="str">
        <f>'DAFTAR KODE PERSEDIAAN'!B65</f>
        <v>Nama Barang60</v>
      </c>
      <c r="C65" s="184">
        <f>'60'!G16</f>
        <v>0</v>
      </c>
      <c r="D65" s="185" t="str">
        <f>'DAFTAR KODE PERSEDIAAN'!C65</f>
        <v>a60</v>
      </c>
      <c r="E65" s="186">
        <f>'60'!H16</f>
        <v>0</v>
      </c>
      <c r="F65" s="186">
        <f t="shared" si="3"/>
        <v>0</v>
      </c>
      <c r="G65" s="184">
        <f>'60'!E55</f>
        <v>0</v>
      </c>
      <c r="H65" s="185" t="str">
        <f t="shared" si="4"/>
        <v>a60</v>
      </c>
      <c r="I65" s="187"/>
      <c r="J65" s="188">
        <f>'60'!I55</f>
        <v>0</v>
      </c>
      <c r="K65" s="184">
        <f>'60'!F55</f>
        <v>0</v>
      </c>
      <c r="L65" s="185" t="str">
        <f t="shared" si="5"/>
        <v>a60</v>
      </c>
      <c r="M65" s="189"/>
      <c r="N65" s="188">
        <f>'60'!J55</f>
        <v>0</v>
      </c>
      <c r="O65" s="184">
        <f>'60'!G55</f>
        <v>0</v>
      </c>
      <c r="P65" s="185" t="str">
        <f t="shared" si="6"/>
        <v>a60</v>
      </c>
      <c r="Q65" s="187"/>
      <c r="R65" s="188">
        <f>'60'!K55</f>
        <v>0</v>
      </c>
      <c r="S65" s="190"/>
      <c r="T65" s="169">
        <f t="shared" si="7"/>
        <v>0</v>
      </c>
      <c r="U65" s="170">
        <f t="shared" si="2"/>
        <v>0</v>
      </c>
    </row>
    <row r="66" spans="1:21" ht="15" x14ac:dyDescent="0.25">
      <c r="A66" s="191">
        <v>61</v>
      </c>
      <c r="B66" s="183" t="str">
        <f>'DAFTAR KODE PERSEDIAAN'!B66</f>
        <v>Nama Barang61</v>
      </c>
      <c r="C66" s="184">
        <f>'61'!G16</f>
        <v>0</v>
      </c>
      <c r="D66" s="185" t="str">
        <f>'DAFTAR KODE PERSEDIAAN'!C66</f>
        <v>a61</v>
      </c>
      <c r="E66" s="186">
        <f>'61'!H16</f>
        <v>0</v>
      </c>
      <c r="F66" s="186">
        <f t="shared" si="3"/>
        <v>0</v>
      </c>
      <c r="G66" s="184">
        <f>'61'!E55</f>
        <v>0</v>
      </c>
      <c r="H66" s="185" t="str">
        <f t="shared" si="4"/>
        <v>a61</v>
      </c>
      <c r="I66" s="187"/>
      <c r="J66" s="188">
        <f>'61'!I55</f>
        <v>0</v>
      </c>
      <c r="K66" s="184">
        <f>'61'!F55</f>
        <v>0</v>
      </c>
      <c r="L66" s="185" t="str">
        <f t="shared" si="5"/>
        <v>a61</v>
      </c>
      <c r="M66" s="189"/>
      <c r="N66" s="188">
        <f>'61'!J55</f>
        <v>0</v>
      </c>
      <c r="O66" s="184">
        <f>'61'!G55</f>
        <v>0</v>
      </c>
      <c r="P66" s="185" t="str">
        <f t="shared" si="6"/>
        <v>a61</v>
      </c>
      <c r="Q66" s="187"/>
      <c r="R66" s="188">
        <f>'61'!K55</f>
        <v>0</v>
      </c>
      <c r="S66" s="190"/>
      <c r="T66" s="169">
        <f t="shared" si="7"/>
        <v>0</v>
      </c>
      <c r="U66" s="170">
        <f t="shared" si="2"/>
        <v>0</v>
      </c>
    </row>
    <row r="67" spans="1:21" ht="15" x14ac:dyDescent="0.25">
      <c r="A67" s="191">
        <v>62</v>
      </c>
      <c r="B67" s="183" t="str">
        <f>'DAFTAR KODE PERSEDIAAN'!B67</f>
        <v>Nama Barang62</v>
      </c>
      <c r="C67" s="184">
        <f>'62'!G16</f>
        <v>0</v>
      </c>
      <c r="D67" s="185" t="str">
        <f>'DAFTAR KODE PERSEDIAAN'!C67</f>
        <v>a62</v>
      </c>
      <c r="E67" s="186">
        <f>'62'!H16</f>
        <v>0</v>
      </c>
      <c r="F67" s="186">
        <f t="shared" si="3"/>
        <v>0</v>
      </c>
      <c r="G67" s="184">
        <f>'62'!E55</f>
        <v>0</v>
      </c>
      <c r="H67" s="185" t="str">
        <f t="shared" si="4"/>
        <v>a62</v>
      </c>
      <c r="I67" s="187"/>
      <c r="J67" s="188">
        <f>'62'!I55</f>
        <v>0</v>
      </c>
      <c r="K67" s="184">
        <f>'62'!F55</f>
        <v>0</v>
      </c>
      <c r="L67" s="185" t="str">
        <f t="shared" si="5"/>
        <v>a62</v>
      </c>
      <c r="M67" s="189"/>
      <c r="N67" s="188">
        <f>'62'!J55</f>
        <v>0</v>
      </c>
      <c r="O67" s="184">
        <f>'62'!G55</f>
        <v>0</v>
      </c>
      <c r="P67" s="185" t="str">
        <f t="shared" si="6"/>
        <v>a62</v>
      </c>
      <c r="Q67" s="187"/>
      <c r="R67" s="188">
        <f>'62'!K55</f>
        <v>0</v>
      </c>
      <c r="S67" s="190"/>
      <c r="T67" s="169">
        <f t="shared" si="7"/>
        <v>0</v>
      </c>
      <c r="U67" s="170">
        <f t="shared" si="2"/>
        <v>0</v>
      </c>
    </row>
    <row r="68" spans="1:21" ht="15" x14ac:dyDescent="0.25">
      <c r="A68" s="182">
        <v>63</v>
      </c>
      <c r="B68" s="183" t="str">
        <f>'DAFTAR KODE PERSEDIAAN'!B68</f>
        <v>Nama Barang63</v>
      </c>
      <c r="C68" s="184">
        <f>'63'!G16</f>
        <v>0</v>
      </c>
      <c r="D68" s="185" t="str">
        <f>'DAFTAR KODE PERSEDIAAN'!C68</f>
        <v>a63</v>
      </c>
      <c r="E68" s="186">
        <f>'63'!H16</f>
        <v>0</v>
      </c>
      <c r="F68" s="186">
        <f t="shared" si="3"/>
        <v>0</v>
      </c>
      <c r="G68" s="184">
        <f>'63'!E55</f>
        <v>0</v>
      </c>
      <c r="H68" s="185" t="str">
        <f t="shared" si="4"/>
        <v>a63</v>
      </c>
      <c r="I68" s="187"/>
      <c r="J68" s="188">
        <f>'63'!I55</f>
        <v>0</v>
      </c>
      <c r="K68" s="184">
        <f>'63'!F55</f>
        <v>0</v>
      </c>
      <c r="L68" s="185" t="str">
        <f t="shared" si="5"/>
        <v>a63</v>
      </c>
      <c r="M68" s="189"/>
      <c r="N68" s="188">
        <f>'63'!J55</f>
        <v>0</v>
      </c>
      <c r="O68" s="184">
        <f>'63'!G55</f>
        <v>0</v>
      </c>
      <c r="P68" s="185" t="str">
        <f t="shared" si="6"/>
        <v>a63</v>
      </c>
      <c r="Q68" s="187"/>
      <c r="R68" s="188">
        <f>'63'!K55</f>
        <v>0</v>
      </c>
      <c r="S68" s="190"/>
      <c r="T68" s="169">
        <f t="shared" si="7"/>
        <v>0</v>
      </c>
      <c r="U68" s="170">
        <f t="shared" si="2"/>
        <v>0</v>
      </c>
    </row>
    <row r="69" spans="1:21" ht="15" x14ac:dyDescent="0.25">
      <c r="A69" s="191">
        <v>64</v>
      </c>
      <c r="B69" s="183" t="str">
        <f>'DAFTAR KODE PERSEDIAAN'!B69</f>
        <v>Nama Barang64</v>
      </c>
      <c r="C69" s="184">
        <f>'64'!G16</f>
        <v>0</v>
      </c>
      <c r="D69" s="185" t="str">
        <f>'DAFTAR KODE PERSEDIAAN'!C69</f>
        <v>a64</v>
      </c>
      <c r="E69" s="186">
        <f>'64'!H16</f>
        <v>0</v>
      </c>
      <c r="F69" s="186">
        <f t="shared" si="3"/>
        <v>0</v>
      </c>
      <c r="G69" s="184">
        <f>'64'!E55</f>
        <v>0</v>
      </c>
      <c r="H69" s="185" t="str">
        <f t="shared" si="4"/>
        <v>a64</v>
      </c>
      <c r="I69" s="187"/>
      <c r="J69" s="188">
        <f>'64'!I55</f>
        <v>0</v>
      </c>
      <c r="K69" s="184">
        <f>'64'!F55</f>
        <v>0</v>
      </c>
      <c r="L69" s="185" t="str">
        <f t="shared" si="5"/>
        <v>a64</v>
      </c>
      <c r="M69" s="189"/>
      <c r="N69" s="188">
        <f>'64'!J55</f>
        <v>0</v>
      </c>
      <c r="O69" s="184">
        <f>'64'!G55</f>
        <v>0</v>
      </c>
      <c r="P69" s="185" t="str">
        <f t="shared" si="6"/>
        <v>a64</v>
      </c>
      <c r="Q69" s="187"/>
      <c r="R69" s="188">
        <f>'64'!K55</f>
        <v>0</v>
      </c>
      <c r="S69" s="190"/>
      <c r="T69" s="169">
        <f t="shared" si="7"/>
        <v>0</v>
      </c>
      <c r="U69" s="170">
        <f t="shared" si="2"/>
        <v>0</v>
      </c>
    </row>
    <row r="70" spans="1:21" ht="15" x14ac:dyDescent="0.25">
      <c r="A70" s="182">
        <v>65</v>
      </c>
      <c r="B70" s="183" t="str">
        <f>'DAFTAR KODE PERSEDIAAN'!B70</f>
        <v>Nama Barang65</v>
      </c>
      <c r="C70" s="184">
        <f>'65'!G16</f>
        <v>0</v>
      </c>
      <c r="D70" s="185" t="str">
        <f>'DAFTAR KODE PERSEDIAAN'!C70</f>
        <v>a65</v>
      </c>
      <c r="E70" s="186">
        <f>'65'!H16</f>
        <v>0</v>
      </c>
      <c r="F70" s="186">
        <f t="shared" si="3"/>
        <v>0</v>
      </c>
      <c r="G70" s="184">
        <f>'65'!E55</f>
        <v>0</v>
      </c>
      <c r="H70" s="185" t="str">
        <f t="shared" si="4"/>
        <v>a65</v>
      </c>
      <c r="I70" s="187"/>
      <c r="J70" s="188">
        <f>'65'!I55</f>
        <v>0</v>
      </c>
      <c r="K70" s="184">
        <f>'65'!F55</f>
        <v>0</v>
      </c>
      <c r="L70" s="185" t="str">
        <f t="shared" si="5"/>
        <v>a65</v>
      </c>
      <c r="M70" s="189"/>
      <c r="N70" s="188">
        <f>'65'!J55</f>
        <v>0</v>
      </c>
      <c r="O70" s="184">
        <f>'65'!G55</f>
        <v>0</v>
      </c>
      <c r="P70" s="185" t="str">
        <f t="shared" ref="P70:P101" si="8">L70</f>
        <v>a65</v>
      </c>
      <c r="Q70" s="187"/>
      <c r="R70" s="188">
        <f>'65'!K55</f>
        <v>0</v>
      </c>
      <c r="S70" s="190"/>
      <c r="T70" s="169">
        <f t="shared" ref="T70:T101" si="9">(C70+G70-K70)-O70</f>
        <v>0</v>
      </c>
      <c r="U70" s="170">
        <f t="shared" ref="U70:U133" si="10">(F70+J70-N70)-R70</f>
        <v>0</v>
      </c>
    </row>
    <row r="71" spans="1:21" ht="15" x14ac:dyDescent="0.25">
      <c r="A71" s="191">
        <v>66</v>
      </c>
      <c r="B71" s="183" t="str">
        <f>'DAFTAR KODE PERSEDIAAN'!B71</f>
        <v>Nama Barang66</v>
      </c>
      <c r="C71" s="184">
        <f>'66'!G16</f>
        <v>0</v>
      </c>
      <c r="D71" s="185" t="str">
        <f>'DAFTAR KODE PERSEDIAAN'!C71</f>
        <v>a66</v>
      </c>
      <c r="E71" s="186">
        <f>'66'!H16</f>
        <v>0</v>
      </c>
      <c r="F71" s="186">
        <f t="shared" ref="F71:F134" si="11">E71*C71</f>
        <v>0</v>
      </c>
      <c r="G71" s="184">
        <f>'66'!E55</f>
        <v>0</v>
      </c>
      <c r="H71" s="185" t="str">
        <f t="shared" ref="H71:H119" si="12">D71</f>
        <v>a66</v>
      </c>
      <c r="I71" s="187"/>
      <c r="J71" s="188">
        <f>'66'!I55</f>
        <v>0</v>
      </c>
      <c r="K71" s="184">
        <f>'66'!F55</f>
        <v>0</v>
      </c>
      <c r="L71" s="185" t="str">
        <f t="shared" ref="L71:L134" si="13">H71</f>
        <v>a66</v>
      </c>
      <c r="M71" s="189"/>
      <c r="N71" s="188">
        <f>'66'!J55</f>
        <v>0</v>
      </c>
      <c r="O71" s="184">
        <f>'66'!G55</f>
        <v>0</v>
      </c>
      <c r="P71" s="185" t="str">
        <f t="shared" si="8"/>
        <v>a66</v>
      </c>
      <c r="Q71" s="187"/>
      <c r="R71" s="188">
        <f>'66'!K55</f>
        <v>0</v>
      </c>
      <c r="S71" s="190"/>
      <c r="T71" s="169">
        <f t="shared" si="9"/>
        <v>0</v>
      </c>
      <c r="U71" s="170">
        <f t="shared" si="10"/>
        <v>0</v>
      </c>
    </row>
    <row r="72" spans="1:21" ht="15" x14ac:dyDescent="0.25">
      <c r="A72" s="182">
        <v>67</v>
      </c>
      <c r="B72" s="183" t="str">
        <f>'DAFTAR KODE PERSEDIAAN'!B72</f>
        <v>Nama Barang67</v>
      </c>
      <c r="C72" s="184">
        <f>'67'!G16</f>
        <v>0</v>
      </c>
      <c r="D72" s="185" t="str">
        <f>'DAFTAR KODE PERSEDIAAN'!C72</f>
        <v>a67</v>
      </c>
      <c r="E72" s="186">
        <f>'67'!H16</f>
        <v>0</v>
      </c>
      <c r="F72" s="186">
        <f t="shared" si="11"/>
        <v>0</v>
      </c>
      <c r="G72" s="184">
        <f>'67'!E55</f>
        <v>0</v>
      </c>
      <c r="H72" s="185" t="str">
        <f t="shared" si="12"/>
        <v>a67</v>
      </c>
      <c r="I72" s="187"/>
      <c r="J72" s="188">
        <f>'67'!I55</f>
        <v>0</v>
      </c>
      <c r="K72" s="184">
        <f>'67'!F55</f>
        <v>0</v>
      </c>
      <c r="L72" s="185" t="str">
        <f t="shared" si="13"/>
        <v>a67</v>
      </c>
      <c r="M72" s="189"/>
      <c r="N72" s="188">
        <f>'67'!J55</f>
        <v>0</v>
      </c>
      <c r="O72" s="184">
        <f>'67'!G55</f>
        <v>0</v>
      </c>
      <c r="P72" s="185" t="str">
        <f t="shared" si="8"/>
        <v>a67</v>
      </c>
      <c r="Q72" s="187"/>
      <c r="R72" s="188">
        <f>'67'!K55</f>
        <v>0</v>
      </c>
      <c r="S72" s="190"/>
      <c r="T72" s="169">
        <f t="shared" si="9"/>
        <v>0</v>
      </c>
      <c r="U72" s="170">
        <f t="shared" si="10"/>
        <v>0</v>
      </c>
    </row>
    <row r="73" spans="1:21" ht="15" x14ac:dyDescent="0.25">
      <c r="A73" s="191">
        <v>68</v>
      </c>
      <c r="B73" s="183" t="str">
        <f>'DAFTAR KODE PERSEDIAAN'!B73</f>
        <v>Nama Barang68</v>
      </c>
      <c r="C73" s="184">
        <f>'68'!G16</f>
        <v>0</v>
      </c>
      <c r="D73" s="185" t="str">
        <f>'DAFTAR KODE PERSEDIAAN'!C73</f>
        <v>a68</v>
      </c>
      <c r="E73" s="186">
        <f>'68'!H16</f>
        <v>0</v>
      </c>
      <c r="F73" s="186">
        <f t="shared" si="11"/>
        <v>0</v>
      </c>
      <c r="G73" s="184">
        <f>'68'!E55</f>
        <v>0</v>
      </c>
      <c r="H73" s="185" t="str">
        <f t="shared" si="12"/>
        <v>a68</v>
      </c>
      <c r="I73" s="187"/>
      <c r="J73" s="188">
        <f>'68'!I55</f>
        <v>0</v>
      </c>
      <c r="K73" s="184">
        <f>'68'!F55</f>
        <v>0</v>
      </c>
      <c r="L73" s="185" t="str">
        <f t="shared" si="13"/>
        <v>a68</v>
      </c>
      <c r="M73" s="189"/>
      <c r="N73" s="188">
        <f>'68'!J55</f>
        <v>0</v>
      </c>
      <c r="O73" s="184">
        <f>'68'!G55</f>
        <v>0</v>
      </c>
      <c r="P73" s="185" t="str">
        <f t="shared" si="8"/>
        <v>a68</v>
      </c>
      <c r="Q73" s="187"/>
      <c r="R73" s="188">
        <f>'68'!K55</f>
        <v>0</v>
      </c>
      <c r="S73" s="190"/>
      <c r="T73" s="169">
        <f t="shared" si="9"/>
        <v>0</v>
      </c>
      <c r="U73" s="170">
        <f t="shared" si="10"/>
        <v>0</v>
      </c>
    </row>
    <row r="74" spans="1:21" ht="15" x14ac:dyDescent="0.25">
      <c r="A74" s="182">
        <v>69</v>
      </c>
      <c r="B74" s="183" t="str">
        <f>'DAFTAR KODE PERSEDIAAN'!B74</f>
        <v>Nama Barang69</v>
      </c>
      <c r="C74" s="184">
        <f>'69'!G16</f>
        <v>0</v>
      </c>
      <c r="D74" s="185" t="str">
        <f>'DAFTAR KODE PERSEDIAAN'!C74</f>
        <v>a69</v>
      </c>
      <c r="E74" s="186">
        <f>'69'!H16</f>
        <v>0</v>
      </c>
      <c r="F74" s="186">
        <f t="shared" si="11"/>
        <v>0</v>
      </c>
      <c r="G74" s="184">
        <f>'69'!E55</f>
        <v>0</v>
      </c>
      <c r="H74" s="185" t="str">
        <f t="shared" si="12"/>
        <v>a69</v>
      </c>
      <c r="I74" s="187"/>
      <c r="J74" s="188">
        <f>'69'!I55</f>
        <v>0</v>
      </c>
      <c r="K74" s="184">
        <f>'69'!F55</f>
        <v>0</v>
      </c>
      <c r="L74" s="185" t="str">
        <f t="shared" si="13"/>
        <v>a69</v>
      </c>
      <c r="M74" s="189"/>
      <c r="N74" s="188">
        <f>'69'!J55</f>
        <v>0</v>
      </c>
      <c r="O74" s="184">
        <f>'69'!G55</f>
        <v>0</v>
      </c>
      <c r="P74" s="185" t="str">
        <f t="shared" si="8"/>
        <v>a69</v>
      </c>
      <c r="Q74" s="187"/>
      <c r="R74" s="188">
        <f>'69'!K55</f>
        <v>0</v>
      </c>
      <c r="S74" s="190"/>
      <c r="T74" s="169">
        <f t="shared" si="9"/>
        <v>0</v>
      </c>
      <c r="U74" s="170">
        <f t="shared" si="10"/>
        <v>0</v>
      </c>
    </row>
    <row r="75" spans="1:21" ht="15" x14ac:dyDescent="0.25">
      <c r="A75" s="191">
        <v>70</v>
      </c>
      <c r="B75" s="183" t="str">
        <f>'DAFTAR KODE PERSEDIAAN'!B75</f>
        <v>Nama Barang70</v>
      </c>
      <c r="C75" s="184">
        <f>'70'!G16</f>
        <v>0</v>
      </c>
      <c r="D75" s="185" t="str">
        <f>'DAFTAR KODE PERSEDIAAN'!C75</f>
        <v>a70</v>
      </c>
      <c r="E75" s="186">
        <f>'70'!H16</f>
        <v>0</v>
      </c>
      <c r="F75" s="186">
        <f t="shared" si="11"/>
        <v>0</v>
      </c>
      <c r="G75" s="184">
        <f>'70'!E55</f>
        <v>0</v>
      </c>
      <c r="H75" s="185" t="str">
        <f t="shared" si="12"/>
        <v>a70</v>
      </c>
      <c r="I75" s="187"/>
      <c r="J75" s="188">
        <f>'70'!I55</f>
        <v>0</v>
      </c>
      <c r="K75" s="184">
        <f>'70'!F55</f>
        <v>0</v>
      </c>
      <c r="L75" s="185" t="str">
        <f t="shared" si="13"/>
        <v>a70</v>
      </c>
      <c r="M75" s="189"/>
      <c r="N75" s="188">
        <f>'70'!J55</f>
        <v>0</v>
      </c>
      <c r="O75" s="184">
        <f>'70'!G55</f>
        <v>0</v>
      </c>
      <c r="P75" s="185" t="str">
        <f t="shared" si="8"/>
        <v>a70</v>
      </c>
      <c r="Q75" s="187"/>
      <c r="R75" s="188">
        <f>'70'!K55</f>
        <v>0</v>
      </c>
      <c r="S75" s="190"/>
      <c r="T75" s="169">
        <f t="shared" si="9"/>
        <v>0</v>
      </c>
      <c r="U75" s="170">
        <f t="shared" si="10"/>
        <v>0</v>
      </c>
    </row>
    <row r="76" spans="1:21" ht="15" x14ac:dyDescent="0.25">
      <c r="A76" s="182">
        <v>71</v>
      </c>
      <c r="B76" s="183" t="str">
        <f>'DAFTAR KODE PERSEDIAAN'!B76</f>
        <v>Nama Barang71</v>
      </c>
      <c r="C76" s="184">
        <f>'71'!G16</f>
        <v>0</v>
      </c>
      <c r="D76" s="185" t="str">
        <f>'DAFTAR KODE PERSEDIAAN'!C76</f>
        <v>a71</v>
      </c>
      <c r="E76" s="186">
        <f>'71'!H16</f>
        <v>0</v>
      </c>
      <c r="F76" s="186">
        <f t="shared" si="11"/>
        <v>0</v>
      </c>
      <c r="G76" s="184">
        <f>'71'!E55</f>
        <v>0</v>
      </c>
      <c r="H76" s="185" t="str">
        <f t="shared" si="12"/>
        <v>a71</v>
      </c>
      <c r="I76" s="187"/>
      <c r="J76" s="188">
        <f>'71'!I55</f>
        <v>0</v>
      </c>
      <c r="K76" s="184">
        <f>'71'!F55</f>
        <v>0</v>
      </c>
      <c r="L76" s="185" t="str">
        <f t="shared" si="13"/>
        <v>a71</v>
      </c>
      <c r="M76" s="189"/>
      <c r="N76" s="188">
        <f>'71'!J55</f>
        <v>0</v>
      </c>
      <c r="O76" s="184">
        <f>'71'!G55</f>
        <v>0</v>
      </c>
      <c r="P76" s="185" t="str">
        <f t="shared" si="8"/>
        <v>a71</v>
      </c>
      <c r="Q76" s="187"/>
      <c r="R76" s="188">
        <f>'71'!K55</f>
        <v>0</v>
      </c>
      <c r="S76" s="190"/>
      <c r="T76" s="169">
        <f t="shared" si="9"/>
        <v>0</v>
      </c>
      <c r="U76" s="170">
        <f t="shared" si="10"/>
        <v>0</v>
      </c>
    </row>
    <row r="77" spans="1:21" ht="15" x14ac:dyDescent="0.25">
      <c r="A77" s="191">
        <v>72</v>
      </c>
      <c r="B77" s="183" t="str">
        <f>'DAFTAR KODE PERSEDIAAN'!B77</f>
        <v>Nama Barang72</v>
      </c>
      <c r="C77" s="184">
        <f>'72'!G16</f>
        <v>0</v>
      </c>
      <c r="D77" s="185" t="str">
        <f>'DAFTAR KODE PERSEDIAAN'!C77</f>
        <v>a72</v>
      </c>
      <c r="E77" s="186">
        <f>'72'!H16</f>
        <v>0</v>
      </c>
      <c r="F77" s="186">
        <f t="shared" si="11"/>
        <v>0</v>
      </c>
      <c r="G77" s="184">
        <f>'72'!E55</f>
        <v>0</v>
      </c>
      <c r="H77" s="185" t="str">
        <f t="shared" si="12"/>
        <v>a72</v>
      </c>
      <c r="I77" s="187"/>
      <c r="J77" s="188">
        <f>'72'!I55</f>
        <v>0</v>
      </c>
      <c r="K77" s="184">
        <f>'72'!F55</f>
        <v>0</v>
      </c>
      <c r="L77" s="185" t="str">
        <f t="shared" si="13"/>
        <v>a72</v>
      </c>
      <c r="M77" s="189"/>
      <c r="N77" s="188">
        <f>'72'!J55</f>
        <v>0</v>
      </c>
      <c r="O77" s="184">
        <f>'72'!G55</f>
        <v>0</v>
      </c>
      <c r="P77" s="185" t="str">
        <f t="shared" si="8"/>
        <v>a72</v>
      </c>
      <c r="Q77" s="187"/>
      <c r="R77" s="188">
        <f>'72'!K55</f>
        <v>0</v>
      </c>
      <c r="S77" s="190"/>
      <c r="T77" s="169">
        <f t="shared" si="9"/>
        <v>0</v>
      </c>
      <c r="U77" s="170">
        <f t="shared" si="10"/>
        <v>0</v>
      </c>
    </row>
    <row r="78" spans="1:21" ht="15" x14ac:dyDescent="0.25">
      <c r="A78" s="182">
        <v>73</v>
      </c>
      <c r="B78" s="183" t="str">
        <f>'DAFTAR KODE PERSEDIAAN'!B78</f>
        <v>Nama Barang73</v>
      </c>
      <c r="C78" s="184">
        <f>'73'!G16</f>
        <v>0</v>
      </c>
      <c r="D78" s="185" t="str">
        <f>'DAFTAR KODE PERSEDIAAN'!C78</f>
        <v>a73</v>
      </c>
      <c r="E78" s="186">
        <f>'73'!H16</f>
        <v>0</v>
      </c>
      <c r="F78" s="186">
        <f t="shared" si="11"/>
        <v>0</v>
      </c>
      <c r="G78" s="184">
        <f>'73'!E55</f>
        <v>0</v>
      </c>
      <c r="H78" s="185" t="str">
        <f t="shared" si="12"/>
        <v>a73</v>
      </c>
      <c r="I78" s="187"/>
      <c r="J78" s="188">
        <f>'73'!I55</f>
        <v>0</v>
      </c>
      <c r="K78" s="184">
        <f>'73'!F55</f>
        <v>0</v>
      </c>
      <c r="L78" s="185" t="str">
        <f t="shared" si="13"/>
        <v>a73</v>
      </c>
      <c r="M78" s="189"/>
      <c r="N78" s="188">
        <f>'73'!J55</f>
        <v>0</v>
      </c>
      <c r="O78" s="184">
        <f>'73'!G55</f>
        <v>0</v>
      </c>
      <c r="P78" s="185" t="str">
        <f t="shared" si="8"/>
        <v>a73</v>
      </c>
      <c r="Q78" s="187"/>
      <c r="R78" s="188">
        <f>'73'!K55</f>
        <v>0</v>
      </c>
      <c r="S78" s="190"/>
      <c r="T78" s="169">
        <f t="shared" si="9"/>
        <v>0</v>
      </c>
      <c r="U78" s="170">
        <f t="shared" si="10"/>
        <v>0</v>
      </c>
    </row>
    <row r="79" spans="1:21" ht="15" x14ac:dyDescent="0.25">
      <c r="A79" s="191">
        <v>74</v>
      </c>
      <c r="B79" s="183" t="str">
        <f>'DAFTAR KODE PERSEDIAAN'!B79</f>
        <v>Nama Barang74</v>
      </c>
      <c r="C79" s="184">
        <f>'74'!G16</f>
        <v>0</v>
      </c>
      <c r="D79" s="185" t="str">
        <f>'DAFTAR KODE PERSEDIAAN'!C79</f>
        <v>a74</v>
      </c>
      <c r="E79" s="186">
        <f>'74'!H16</f>
        <v>0</v>
      </c>
      <c r="F79" s="186">
        <f t="shared" si="11"/>
        <v>0</v>
      </c>
      <c r="G79" s="184">
        <f>'74'!E55</f>
        <v>0</v>
      </c>
      <c r="H79" s="185" t="str">
        <f t="shared" si="12"/>
        <v>a74</v>
      </c>
      <c r="I79" s="187"/>
      <c r="J79" s="188">
        <f>'74'!I55</f>
        <v>0</v>
      </c>
      <c r="K79" s="184">
        <f>'74'!F55</f>
        <v>0</v>
      </c>
      <c r="L79" s="185" t="str">
        <f t="shared" si="13"/>
        <v>a74</v>
      </c>
      <c r="M79" s="189"/>
      <c r="N79" s="188">
        <f>'74'!J55</f>
        <v>0</v>
      </c>
      <c r="O79" s="184">
        <f>'74'!G55</f>
        <v>0</v>
      </c>
      <c r="P79" s="185" t="str">
        <f t="shared" si="8"/>
        <v>a74</v>
      </c>
      <c r="Q79" s="187"/>
      <c r="R79" s="188">
        <f>'74'!K55</f>
        <v>0</v>
      </c>
      <c r="S79" s="190"/>
      <c r="T79" s="169">
        <f t="shared" si="9"/>
        <v>0</v>
      </c>
      <c r="U79" s="170">
        <f t="shared" si="10"/>
        <v>0</v>
      </c>
    </row>
    <row r="80" spans="1:21" ht="15" x14ac:dyDescent="0.25">
      <c r="A80" s="182">
        <v>75</v>
      </c>
      <c r="B80" s="183" t="str">
        <f>'DAFTAR KODE PERSEDIAAN'!B80</f>
        <v>Nama Barang75</v>
      </c>
      <c r="C80" s="184">
        <f>'75'!G16</f>
        <v>0</v>
      </c>
      <c r="D80" s="185" t="str">
        <f>'DAFTAR KODE PERSEDIAAN'!C80</f>
        <v>a75</v>
      </c>
      <c r="E80" s="186">
        <f>'75'!H16</f>
        <v>0</v>
      </c>
      <c r="F80" s="186">
        <f t="shared" si="11"/>
        <v>0</v>
      </c>
      <c r="G80" s="184">
        <f>'75'!E55</f>
        <v>0</v>
      </c>
      <c r="H80" s="185" t="str">
        <f t="shared" si="12"/>
        <v>a75</v>
      </c>
      <c r="I80" s="187"/>
      <c r="J80" s="188">
        <f>'75'!I55</f>
        <v>0</v>
      </c>
      <c r="K80" s="184">
        <f>'75'!F55</f>
        <v>0</v>
      </c>
      <c r="L80" s="185" t="str">
        <f t="shared" si="13"/>
        <v>a75</v>
      </c>
      <c r="M80" s="189"/>
      <c r="N80" s="188">
        <f>'75'!J55</f>
        <v>0</v>
      </c>
      <c r="O80" s="184">
        <f>'75'!G55</f>
        <v>0</v>
      </c>
      <c r="P80" s="185" t="str">
        <f t="shared" si="8"/>
        <v>a75</v>
      </c>
      <c r="Q80" s="187"/>
      <c r="R80" s="188">
        <f>'75'!K55</f>
        <v>0</v>
      </c>
      <c r="S80" s="190"/>
      <c r="T80" s="169">
        <f t="shared" si="9"/>
        <v>0</v>
      </c>
      <c r="U80" s="170">
        <f t="shared" si="10"/>
        <v>0</v>
      </c>
    </row>
    <row r="81" spans="1:21" ht="15" x14ac:dyDescent="0.25">
      <c r="A81" s="191">
        <v>76</v>
      </c>
      <c r="B81" s="183" t="str">
        <f>'DAFTAR KODE PERSEDIAAN'!B81</f>
        <v>Nama Barang76</v>
      </c>
      <c r="C81" s="184">
        <f>'76'!G16</f>
        <v>0</v>
      </c>
      <c r="D81" s="185" t="str">
        <f>'DAFTAR KODE PERSEDIAAN'!C81</f>
        <v>a76</v>
      </c>
      <c r="E81" s="186">
        <f>'76'!H16</f>
        <v>0</v>
      </c>
      <c r="F81" s="186">
        <f t="shared" si="11"/>
        <v>0</v>
      </c>
      <c r="G81" s="184">
        <f>'76'!E55</f>
        <v>0</v>
      </c>
      <c r="H81" s="185" t="str">
        <f t="shared" si="12"/>
        <v>a76</v>
      </c>
      <c r="I81" s="187"/>
      <c r="J81" s="188">
        <f>'76'!I55</f>
        <v>0</v>
      </c>
      <c r="K81" s="184">
        <f>'76'!F55</f>
        <v>0</v>
      </c>
      <c r="L81" s="185" t="str">
        <f t="shared" si="13"/>
        <v>a76</v>
      </c>
      <c r="M81" s="189"/>
      <c r="N81" s="188">
        <f>'76'!J55</f>
        <v>0</v>
      </c>
      <c r="O81" s="184">
        <f>'76'!G55</f>
        <v>0</v>
      </c>
      <c r="P81" s="185" t="str">
        <f t="shared" si="8"/>
        <v>a76</v>
      </c>
      <c r="Q81" s="187"/>
      <c r="R81" s="188">
        <f>'76'!K55</f>
        <v>0</v>
      </c>
      <c r="S81" s="190"/>
      <c r="T81" s="169">
        <f t="shared" si="9"/>
        <v>0</v>
      </c>
      <c r="U81" s="170">
        <f t="shared" si="10"/>
        <v>0</v>
      </c>
    </row>
    <row r="82" spans="1:21" ht="15" x14ac:dyDescent="0.25">
      <c r="A82" s="182">
        <v>77</v>
      </c>
      <c r="B82" s="183" t="str">
        <f>'DAFTAR KODE PERSEDIAAN'!B82</f>
        <v>Nama Barang77</v>
      </c>
      <c r="C82" s="184">
        <f>'77'!G16</f>
        <v>0</v>
      </c>
      <c r="D82" s="185" t="str">
        <f>'DAFTAR KODE PERSEDIAAN'!C82</f>
        <v>a77</v>
      </c>
      <c r="E82" s="186">
        <f>'77'!H16</f>
        <v>0</v>
      </c>
      <c r="F82" s="186">
        <f t="shared" si="11"/>
        <v>0</v>
      </c>
      <c r="G82" s="184">
        <f>'77'!E55</f>
        <v>0</v>
      </c>
      <c r="H82" s="185" t="str">
        <f t="shared" si="12"/>
        <v>a77</v>
      </c>
      <c r="I82" s="187"/>
      <c r="J82" s="188">
        <f>'77'!I55</f>
        <v>0</v>
      </c>
      <c r="K82" s="184">
        <f>'77'!F55</f>
        <v>0</v>
      </c>
      <c r="L82" s="185" t="str">
        <f t="shared" si="13"/>
        <v>a77</v>
      </c>
      <c r="M82" s="189"/>
      <c r="N82" s="188">
        <f>'77'!J55</f>
        <v>0</v>
      </c>
      <c r="O82" s="184">
        <f>'77'!G55</f>
        <v>0</v>
      </c>
      <c r="P82" s="185" t="str">
        <f t="shared" si="8"/>
        <v>a77</v>
      </c>
      <c r="Q82" s="187"/>
      <c r="R82" s="188">
        <f>'77'!K55</f>
        <v>0</v>
      </c>
      <c r="S82" s="190"/>
      <c r="T82" s="169">
        <f t="shared" si="9"/>
        <v>0</v>
      </c>
      <c r="U82" s="170">
        <f t="shared" si="10"/>
        <v>0</v>
      </c>
    </row>
    <row r="83" spans="1:21" ht="15" x14ac:dyDescent="0.25">
      <c r="A83" s="191">
        <v>78</v>
      </c>
      <c r="B83" s="183" t="str">
        <f>'DAFTAR KODE PERSEDIAAN'!B83</f>
        <v>Nama Barang78</v>
      </c>
      <c r="C83" s="184">
        <f>'78'!G16</f>
        <v>0</v>
      </c>
      <c r="D83" s="185" t="str">
        <f>'DAFTAR KODE PERSEDIAAN'!C83</f>
        <v>a78</v>
      </c>
      <c r="E83" s="186">
        <f>'78'!H16</f>
        <v>0</v>
      </c>
      <c r="F83" s="186">
        <f t="shared" si="11"/>
        <v>0</v>
      </c>
      <c r="G83" s="184">
        <f>'78'!E55</f>
        <v>0</v>
      </c>
      <c r="H83" s="185" t="str">
        <f t="shared" si="12"/>
        <v>a78</v>
      </c>
      <c r="I83" s="187"/>
      <c r="J83" s="188">
        <f>'78'!I55</f>
        <v>0</v>
      </c>
      <c r="K83" s="184">
        <f>'78'!F55</f>
        <v>0</v>
      </c>
      <c r="L83" s="185" t="str">
        <f t="shared" si="13"/>
        <v>a78</v>
      </c>
      <c r="M83" s="189"/>
      <c r="N83" s="188">
        <f>'78'!J55</f>
        <v>0</v>
      </c>
      <c r="O83" s="184">
        <f>'78'!G55</f>
        <v>0</v>
      </c>
      <c r="P83" s="185" t="str">
        <f t="shared" si="8"/>
        <v>a78</v>
      </c>
      <c r="Q83" s="187"/>
      <c r="R83" s="188">
        <f>'78'!K55</f>
        <v>0</v>
      </c>
      <c r="S83" s="190"/>
      <c r="T83" s="169">
        <f t="shared" si="9"/>
        <v>0</v>
      </c>
      <c r="U83" s="170">
        <f t="shared" si="10"/>
        <v>0</v>
      </c>
    </row>
    <row r="84" spans="1:21" ht="15" x14ac:dyDescent="0.25">
      <c r="A84" s="182">
        <v>79</v>
      </c>
      <c r="B84" s="183" t="str">
        <f>'DAFTAR KODE PERSEDIAAN'!B84</f>
        <v>Nama Barang79</v>
      </c>
      <c r="C84" s="184">
        <f>'79'!G16</f>
        <v>0</v>
      </c>
      <c r="D84" s="185" t="str">
        <f>'DAFTAR KODE PERSEDIAAN'!C84</f>
        <v>a79</v>
      </c>
      <c r="E84" s="186">
        <f>'79'!H16</f>
        <v>0</v>
      </c>
      <c r="F84" s="186">
        <f t="shared" si="11"/>
        <v>0</v>
      </c>
      <c r="G84" s="184">
        <f>'79'!E55</f>
        <v>0</v>
      </c>
      <c r="H84" s="185" t="str">
        <f t="shared" si="12"/>
        <v>a79</v>
      </c>
      <c r="I84" s="187"/>
      <c r="J84" s="188">
        <f>'79'!I55</f>
        <v>0</v>
      </c>
      <c r="K84" s="184">
        <f>'79'!F55</f>
        <v>0</v>
      </c>
      <c r="L84" s="185" t="str">
        <f t="shared" si="13"/>
        <v>a79</v>
      </c>
      <c r="M84" s="189"/>
      <c r="N84" s="188">
        <f>'79'!J55</f>
        <v>0</v>
      </c>
      <c r="O84" s="184">
        <f>'79'!G55</f>
        <v>0</v>
      </c>
      <c r="P84" s="185" t="str">
        <f t="shared" si="8"/>
        <v>a79</v>
      </c>
      <c r="Q84" s="187"/>
      <c r="R84" s="188">
        <f>'79'!K55</f>
        <v>0</v>
      </c>
      <c r="S84" s="190"/>
      <c r="T84" s="169">
        <f t="shared" si="9"/>
        <v>0</v>
      </c>
      <c r="U84" s="170">
        <f t="shared" si="10"/>
        <v>0</v>
      </c>
    </row>
    <row r="85" spans="1:21" ht="15" x14ac:dyDescent="0.25">
      <c r="A85" s="191">
        <v>80</v>
      </c>
      <c r="B85" s="183" t="str">
        <f>'DAFTAR KODE PERSEDIAAN'!B85</f>
        <v>Nama Barang80</v>
      </c>
      <c r="C85" s="184">
        <f>'80'!G16</f>
        <v>0</v>
      </c>
      <c r="D85" s="185" t="str">
        <f>'DAFTAR KODE PERSEDIAAN'!C85</f>
        <v>a80</v>
      </c>
      <c r="E85" s="186">
        <f>'80'!H16</f>
        <v>0</v>
      </c>
      <c r="F85" s="186">
        <f t="shared" si="11"/>
        <v>0</v>
      </c>
      <c r="G85" s="184">
        <f>'80'!E55</f>
        <v>0</v>
      </c>
      <c r="H85" s="185" t="str">
        <f t="shared" si="12"/>
        <v>a80</v>
      </c>
      <c r="I85" s="187"/>
      <c r="J85" s="188">
        <f>'80'!I55</f>
        <v>0</v>
      </c>
      <c r="K85" s="184">
        <f>'80'!F55</f>
        <v>0</v>
      </c>
      <c r="L85" s="185" t="str">
        <f t="shared" si="13"/>
        <v>a80</v>
      </c>
      <c r="M85" s="189"/>
      <c r="N85" s="188">
        <f>'80'!J55</f>
        <v>0</v>
      </c>
      <c r="O85" s="184">
        <f>'80'!G55</f>
        <v>0</v>
      </c>
      <c r="P85" s="185" t="str">
        <f t="shared" si="8"/>
        <v>a80</v>
      </c>
      <c r="Q85" s="187"/>
      <c r="R85" s="188">
        <f>'80'!K55</f>
        <v>0</v>
      </c>
      <c r="S85" s="190"/>
      <c r="T85" s="169">
        <f t="shared" si="9"/>
        <v>0</v>
      </c>
      <c r="U85" s="170">
        <f t="shared" si="10"/>
        <v>0</v>
      </c>
    </row>
    <row r="86" spans="1:21" ht="15" x14ac:dyDescent="0.25">
      <c r="A86" s="182">
        <v>81</v>
      </c>
      <c r="B86" s="183" t="str">
        <f>'DAFTAR KODE PERSEDIAAN'!B86</f>
        <v>Nama Barang81</v>
      </c>
      <c r="C86" s="184">
        <f>'81'!G16</f>
        <v>0</v>
      </c>
      <c r="D86" s="185" t="str">
        <f>'DAFTAR KODE PERSEDIAAN'!C86</f>
        <v>a81</v>
      </c>
      <c r="E86" s="186">
        <f>'81'!H16</f>
        <v>0</v>
      </c>
      <c r="F86" s="186">
        <f t="shared" si="11"/>
        <v>0</v>
      </c>
      <c r="G86" s="184">
        <f>'81'!E55</f>
        <v>0</v>
      </c>
      <c r="H86" s="185" t="str">
        <f t="shared" si="12"/>
        <v>a81</v>
      </c>
      <c r="I86" s="187"/>
      <c r="J86" s="188">
        <f>'81'!I55</f>
        <v>0</v>
      </c>
      <c r="K86" s="184">
        <f>'81'!F55</f>
        <v>0</v>
      </c>
      <c r="L86" s="185" t="str">
        <f t="shared" si="13"/>
        <v>a81</v>
      </c>
      <c r="M86" s="189"/>
      <c r="N86" s="188">
        <f>'81'!J55</f>
        <v>0</v>
      </c>
      <c r="O86" s="184">
        <f>'81'!G55</f>
        <v>0</v>
      </c>
      <c r="P86" s="185" t="str">
        <f t="shared" si="8"/>
        <v>a81</v>
      </c>
      <c r="Q86" s="187"/>
      <c r="R86" s="188">
        <f>'81'!K55</f>
        <v>0</v>
      </c>
      <c r="S86" s="190"/>
      <c r="T86" s="169">
        <f t="shared" si="9"/>
        <v>0</v>
      </c>
      <c r="U86" s="170">
        <f t="shared" si="10"/>
        <v>0</v>
      </c>
    </row>
    <row r="87" spans="1:21" ht="15" x14ac:dyDescent="0.25">
      <c r="A87" s="191">
        <v>82</v>
      </c>
      <c r="B87" s="183" t="str">
        <f>'DAFTAR KODE PERSEDIAAN'!B87</f>
        <v>Nama Barang82</v>
      </c>
      <c r="C87" s="184">
        <f>'82'!G16</f>
        <v>0</v>
      </c>
      <c r="D87" s="185" t="str">
        <f>'DAFTAR KODE PERSEDIAAN'!C87</f>
        <v>a82</v>
      </c>
      <c r="E87" s="186">
        <f>'82'!H16</f>
        <v>0</v>
      </c>
      <c r="F87" s="186">
        <f t="shared" si="11"/>
        <v>0</v>
      </c>
      <c r="G87" s="184">
        <f>'82'!E55</f>
        <v>0</v>
      </c>
      <c r="H87" s="185" t="str">
        <f t="shared" si="12"/>
        <v>a82</v>
      </c>
      <c r="I87" s="187"/>
      <c r="J87" s="188">
        <f>'82'!I55</f>
        <v>0</v>
      </c>
      <c r="K87" s="184">
        <f>'82'!F55</f>
        <v>0</v>
      </c>
      <c r="L87" s="185" t="str">
        <f t="shared" si="13"/>
        <v>a82</v>
      </c>
      <c r="M87" s="189"/>
      <c r="N87" s="188">
        <f>'82'!J55</f>
        <v>0</v>
      </c>
      <c r="O87" s="184">
        <f>'82'!G55</f>
        <v>0</v>
      </c>
      <c r="P87" s="185" t="str">
        <f t="shared" si="8"/>
        <v>a82</v>
      </c>
      <c r="Q87" s="187"/>
      <c r="R87" s="188">
        <f>'82'!K55</f>
        <v>0</v>
      </c>
      <c r="S87" s="190"/>
      <c r="T87" s="169">
        <f t="shared" si="9"/>
        <v>0</v>
      </c>
      <c r="U87" s="170">
        <f t="shared" si="10"/>
        <v>0</v>
      </c>
    </row>
    <row r="88" spans="1:21" ht="15" x14ac:dyDescent="0.25">
      <c r="A88" s="182">
        <v>83</v>
      </c>
      <c r="B88" s="183" t="str">
        <f>'DAFTAR KODE PERSEDIAAN'!B88</f>
        <v>Nama Barang83</v>
      </c>
      <c r="C88" s="184">
        <f>'83'!G16</f>
        <v>0</v>
      </c>
      <c r="D88" s="185" t="str">
        <f>'DAFTAR KODE PERSEDIAAN'!C88</f>
        <v>a83</v>
      </c>
      <c r="E88" s="186">
        <f>'83'!H16</f>
        <v>0</v>
      </c>
      <c r="F88" s="186">
        <f t="shared" si="11"/>
        <v>0</v>
      </c>
      <c r="G88" s="184">
        <f>'83'!E55</f>
        <v>0</v>
      </c>
      <c r="H88" s="185" t="str">
        <f t="shared" si="12"/>
        <v>a83</v>
      </c>
      <c r="I88" s="187"/>
      <c r="J88" s="188">
        <f>'83'!I55</f>
        <v>0</v>
      </c>
      <c r="K88" s="184">
        <f>'83'!F55</f>
        <v>0</v>
      </c>
      <c r="L88" s="185" t="str">
        <f t="shared" si="13"/>
        <v>a83</v>
      </c>
      <c r="M88" s="189"/>
      <c r="N88" s="188">
        <f>'83'!J55</f>
        <v>0</v>
      </c>
      <c r="O88" s="184">
        <f>'83'!G55</f>
        <v>0</v>
      </c>
      <c r="P88" s="185" t="str">
        <f t="shared" si="8"/>
        <v>a83</v>
      </c>
      <c r="Q88" s="187"/>
      <c r="R88" s="188">
        <f>'83'!K55</f>
        <v>0</v>
      </c>
      <c r="S88" s="190"/>
      <c r="T88" s="169">
        <f t="shared" si="9"/>
        <v>0</v>
      </c>
      <c r="U88" s="170">
        <f t="shared" si="10"/>
        <v>0</v>
      </c>
    </row>
    <row r="89" spans="1:21" ht="15" x14ac:dyDescent="0.25">
      <c r="A89" s="191">
        <v>84</v>
      </c>
      <c r="B89" s="183" t="str">
        <f>'DAFTAR KODE PERSEDIAAN'!B89</f>
        <v>Nama Barang84</v>
      </c>
      <c r="C89" s="184">
        <f>'84'!G16</f>
        <v>0</v>
      </c>
      <c r="D89" s="185" t="str">
        <f>'DAFTAR KODE PERSEDIAAN'!C89</f>
        <v>a84</v>
      </c>
      <c r="E89" s="186">
        <f>'84'!H16</f>
        <v>0</v>
      </c>
      <c r="F89" s="186">
        <f t="shared" si="11"/>
        <v>0</v>
      </c>
      <c r="G89" s="184">
        <f>'84'!E55</f>
        <v>0</v>
      </c>
      <c r="H89" s="185" t="str">
        <f t="shared" si="12"/>
        <v>a84</v>
      </c>
      <c r="I89" s="187"/>
      <c r="J89" s="188">
        <f>'84'!I55</f>
        <v>0</v>
      </c>
      <c r="K89" s="184">
        <f>'84'!F55</f>
        <v>0</v>
      </c>
      <c r="L89" s="185" t="str">
        <f t="shared" si="13"/>
        <v>a84</v>
      </c>
      <c r="M89" s="189"/>
      <c r="N89" s="188">
        <f>'84'!J55</f>
        <v>0</v>
      </c>
      <c r="O89" s="184">
        <f>'84'!G55</f>
        <v>0</v>
      </c>
      <c r="P89" s="185" t="str">
        <f t="shared" si="8"/>
        <v>a84</v>
      </c>
      <c r="Q89" s="187"/>
      <c r="R89" s="188">
        <f>'84'!K55</f>
        <v>0</v>
      </c>
      <c r="S89" s="190"/>
      <c r="T89" s="169">
        <f t="shared" si="9"/>
        <v>0</v>
      </c>
      <c r="U89" s="170">
        <f t="shared" si="10"/>
        <v>0</v>
      </c>
    </row>
    <row r="90" spans="1:21" ht="15" x14ac:dyDescent="0.25">
      <c r="A90" s="182">
        <v>85</v>
      </c>
      <c r="B90" s="183" t="str">
        <f>'DAFTAR KODE PERSEDIAAN'!B90</f>
        <v>Nama Barang85</v>
      </c>
      <c r="C90" s="184">
        <f>'85'!G16</f>
        <v>0</v>
      </c>
      <c r="D90" s="185" t="str">
        <f>'DAFTAR KODE PERSEDIAAN'!C90</f>
        <v>a85</v>
      </c>
      <c r="E90" s="186">
        <f>'85'!H16</f>
        <v>0</v>
      </c>
      <c r="F90" s="186">
        <f t="shared" si="11"/>
        <v>0</v>
      </c>
      <c r="G90" s="184">
        <f>'85'!E55</f>
        <v>0</v>
      </c>
      <c r="H90" s="185" t="str">
        <f t="shared" si="12"/>
        <v>a85</v>
      </c>
      <c r="I90" s="187"/>
      <c r="J90" s="188">
        <f>'85'!I55</f>
        <v>0</v>
      </c>
      <c r="K90" s="184">
        <f>'85'!F55</f>
        <v>0</v>
      </c>
      <c r="L90" s="185" t="str">
        <f t="shared" si="13"/>
        <v>a85</v>
      </c>
      <c r="M90" s="189"/>
      <c r="N90" s="188">
        <f>'85'!J55</f>
        <v>0</v>
      </c>
      <c r="O90" s="184">
        <f>'85'!G55</f>
        <v>0</v>
      </c>
      <c r="P90" s="185" t="str">
        <f t="shared" si="8"/>
        <v>a85</v>
      </c>
      <c r="Q90" s="187"/>
      <c r="R90" s="188">
        <f>'85'!K55</f>
        <v>0</v>
      </c>
      <c r="S90" s="190"/>
      <c r="T90" s="169">
        <f t="shared" si="9"/>
        <v>0</v>
      </c>
      <c r="U90" s="170">
        <f t="shared" si="10"/>
        <v>0</v>
      </c>
    </row>
    <row r="91" spans="1:21" ht="15" x14ac:dyDescent="0.25">
      <c r="A91" s="191">
        <v>86</v>
      </c>
      <c r="B91" s="183" t="str">
        <f>'DAFTAR KODE PERSEDIAAN'!B91</f>
        <v>Nama Barang86</v>
      </c>
      <c r="C91" s="184">
        <f>'86'!G16</f>
        <v>0</v>
      </c>
      <c r="D91" s="185" t="str">
        <f>'DAFTAR KODE PERSEDIAAN'!C91</f>
        <v>a86</v>
      </c>
      <c r="E91" s="186">
        <f>'86'!H16</f>
        <v>0</v>
      </c>
      <c r="F91" s="186">
        <f t="shared" si="11"/>
        <v>0</v>
      </c>
      <c r="G91" s="184">
        <f>'86'!E55</f>
        <v>0</v>
      </c>
      <c r="H91" s="185" t="str">
        <f t="shared" si="12"/>
        <v>a86</v>
      </c>
      <c r="I91" s="187"/>
      <c r="J91" s="188">
        <f>'86'!I55</f>
        <v>0</v>
      </c>
      <c r="K91" s="184">
        <f>'86'!F55</f>
        <v>0</v>
      </c>
      <c r="L91" s="185" t="str">
        <f t="shared" si="13"/>
        <v>a86</v>
      </c>
      <c r="M91" s="189"/>
      <c r="N91" s="188">
        <f>'86'!J55</f>
        <v>0</v>
      </c>
      <c r="O91" s="184">
        <f>'86'!G55</f>
        <v>0</v>
      </c>
      <c r="P91" s="185" t="str">
        <f t="shared" si="8"/>
        <v>a86</v>
      </c>
      <c r="Q91" s="187"/>
      <c r="R91" s="188">
        <f>'86'!K55</f>
        <v>0</v>
      </c>
      <c r="S91" s="190"/>
      <c r="T91" s="169">
        <f t="shared" si="9"/>
        <v>0</v>
      </c>
      <c r="U91" s="170">
        <f t="shared" si="10"/>
        <v>0</v>
      </c>
    </row>
    <row r="92" spans="1:21" ht="15" x14ac:dyDescent="0.25">
      <c r="A92" s="182">
        <v>87</v>
      </c>
      <c r="B92" s="183" t="str">
        <f>'DAFTAR KODE PERSEDIAAN'!B92</f>
        <v>Nama Barang87</v>
      </c>
      <c r="C92" s="184">
        <f>'87'!G16</f>
        <v>0</v>
      </c>
      <c r="D92" s="185" t="str">
        <f>'DAFTAR KODE PERSEDIAAN'!C92</f>
        <v>a87</v>
      </c>
      <c r="E92" s="186">
        <f>'87'!H16</f>
        <v>0</v>
      </c>
      <c r="F92" s="186">
        <f t="shared" si="11"/>
        <v>0</v>
      </c>
      <c r="G92" s="184">
        <f>'87'!E55</f>
        <v>0</v>
      </c>
      <c r="H92" s="185" t="str">
        <f t="shared" si="12"/>
        <v>a87</v>
      </c>
      <c r="I92" s="187"/>
      <c r="J92" s="188">
        <f>'87'!I55</f>
        <v>0</v>
      </c>
      <c r="K92" s="184">
        <f>'87'!F55</f>
        <v>0</v>
      </c>
      <c r="L92" s="185" t="str">
        <f t="shared" si="13"/>
        <v>a87</v>
      </c>
      <c r="M92" s="189"/>
      <c r="N92" s="188">
        <f>'87'!J55</f>
        <v>0</v>
      </c>
      <c r="O92" s="184">
        <f>'87'!G55</f>
        <v>0</v>
      </c>
      <c r="P92" s="185" t="str">
        <f t="shared" si="8"/>
        <v>a87</v>
      </c>
      <c r="Q92" s="187"/>
      <c r="R92" s="188">
        <f>'87'!K55</f>
        <v>0</v>
      </c>
      <c r="S92" s="190"/>
      <c r="T92" s="169">
        <f t="shared" si="9"/>
        <v>0</v>
      </c>
      <c r="U92" s="170">
        <f t="shared" si="10"/>
        <v>0</v>
      </c>
    </row>
    <row r="93" spans="1:21" ht="15" x14ac:dyDescent="0.25">
      <c r="A93" s="191">
        <v>88</v>
      </c>
      <c r="B93" s="183" t="str">
        <f>'DAFTAR KODE PERSEDIAAN'!B93</f>
        <v>Nama Barang88</v>
      </c>
      <c r="C93" s="184">
        <f>'88'!G16</f>
        <v>0</v>
      </c>
      <c r="D93" s="185" t="str">
        <f>'DAFTAR KODE PERSEDIAAN'!C93</f>
        <v>a88</v>
      </c>
      <c r="E93" s="186">
        <f>'88'!H16</f>
        <v>0</v>
      </c>
      <c r="F93" s="186">
        <f t="shared" si="11"/>
        <v>0</v>
      </c>
      <c r="G93" s="184">
        <f>'88'!E55</f>
        <v>0</v>
      </c>
      <c r="H93" s="185" t="str">
        <f t="shared" si="12"/>
        <v>a88</v>
      </c>
      <c r="I93" s="187"/>
      <c r="J93" s="188">
        <f>'88'!I55</f>
        <v>0</v>
      </c>
      <c r="K93" s="184">
        <f>'88'!F55</f>
        <v>0</v>
      </c>
      <c r="L93" s="185" t="str">
        <f t="shared" si="13"/>
        <v>a88</v>
      </c>
      <c r="M93" s="189"/>
      <c r="N93" s="188">
        <f>'88'!J55</f>
        <v>0</v>
      </c>
      <c r="O93" s="184">
        <f>'88'!G55</f>
        <v>0</v>
      </c>
      <c r="P93" s="185" t="str">
        <f t="shared" si="8"/>
        <v>a88</v>
      </c>
      <c r="Q93" s="187"/>
      <c r="R93" s="188">
        <f>'88'!K55</f>
        <v>0</v>
      </c>
      <c r="S93" s="190"/>
      <c r="T93" s="169">
        <f t="shared" si="9"/>
        <v>0</v>
      </c>
      <c r="U93" s="170">
        <f t="shared" si="10"/>
        <v>0</v>
      </c>
    </row>
    <row r="94" spans="1:21" ht="15" x14ac:dyDescent="0.25">
      <c r="A94" s="182">
        <v>89</v>
      </c>
      <c r="B94" s="183" t="str">
        <f>'DAFTAR KODE PERSEDIAAN'!B94</f>
        <v>Nama Barang89</v>
      </c>
      <c r="C94" s="184">
        <f>'89'!G16</f>
        <v>0</v>
      </c>
      <c r="D94" s="185" t="str">
        <f>'DAFTAR KODE PERSEDIAAN'!C94</f>
        <v>a89</v>
      </c>
      <c r="E94" s="186">
        <f>'89'!H16</f>
        <v>0</v>
      </c>
      <c r="F94" s="186">
        <f t="shared" si="11"/>
        <v>0</v>
      </c>
      <c r="G94" s="184">
        <f>'89'!E55</f>
        <v>0</v>
      </c>
      <c r="H94" s="185" t="str">
        <f t="shared" si="12"/>
        <v>a89</v>
      </c>
      <c r="I94" s="187"/>
      <c r="J94" s="188">
        <f>'89'!I55</f>
        <v>0</v>
      </c>
      <c r="K94" s="184">
        <f>'89'!F55</f>
        <v>0</v>
      </c>
      <c r="L94" s="185" t="str">
        <f t="shared" si="13"/>
        <v>a89</v>
      </c>
      <c r="M94" s="189"/>
      <c r="N94" s="188">
        <f>'89'!J55</f>
        <v>0</v>
      </c>
      <c r="O94" s="184">
        <f>'89'!G55</f>
        <v>0</v>
      </c>
      <c r="P94" s="185" t="str">
        <f t="shared" si="8"/>
        <v>a89</v>
      </c>
      <c r="Q94" s="187"/>
      <c r="R94" s="188">
        <f>'89'!K55</f>
        <v>0</v>
      </c>
      <c r="S94" s="190"/>
      <c r="T94" s="169">
        <f t="shared" si="9"/>
        <v>0</v>
      </c>
      <c r="U94" s="170">
        <f t="shared" si="10"/>
        <v>0</v>
      </c>
    </row>
    <row r="95" spans="1:21" ht="15" x14ac:dyDescent="0.25">
      <c r="A95" s="191">
        <v>90</v>
      </c>
      <c r="B95" s="183" t="str">
        <f>'DAFTAR KODE PERSEDIAAN'!B95</f>
        <v>Nama Barang90</v>
      </c>
      <c r="C95" s="184">
        <f>'90'!G16</f>
        <v>0</v>
      </c>
      <c r="D95" s="185" t="str">
        <f>'DAFTAR KODE PERSEDIAAN'!C95</f>
        <v>a90</v>
      </c>
      <c r="E95" s="186">
        <f>'90'!H16</f>
        <v>0</v>
      </c>
      <c r="F95" s="186">
        <f t="shared" si="11"/>
        <v>0</v>
      </c>
      <c r="G95" s="184">
        <f>'90'!E55</f>
        <v>0</v>
      </c>
      <c r="H95" s="185" t="str">
        <f t="shared" si="12"/>
        <v>a90</v>
      </c>
      <c r="I95" s="187"/>
      <c r="J95" s="188">
        <f>'90'!I55</f>
        <v>0</v>
      </c>
      <c r="K95" s="184">
        <f>'90'!F55</f>
        <v>0</v>
      </c>
      <c r="L95" s="185" t="str">
        <f t="shared" si="13"/>
        <v>a90</v>
      </c>
      <c r="M95" s="189"/>
      <c r="N95" s="188">
        <f>'90'!J55</f>
        <v>0</v>
      </c>
      <c r="O95" s="184">
        <f>'90'!G55</f>
        <v>0</v>
      </c>
      <c r="P95" s="185" t="str">
        <f t="shared" si="8"/>
        <v>a90</v>
      </c>
      <c r="Q95" s="187"/>
      <c r="R95" s="188">
        <f>'90'!K55</f>
        <v>0</v>
      </c>
      <c r="S95" s="190"/>
      <c r="T95" s="169">
        <f t="shared" si="9"/>
        <v>0</v>
      </c>
      <c r="U95" s="170">
        <f t="shared" si="10"/>
        <v>0</v>
      </c>
    </row>
    <row r="96" spans="1:21" ht="15" x14ac:dyDescent="0.25">
      <c r="A96" s="182">
        <v>91</v>
      </c>
      <c r="B96" s="183" t="str">
        <f>'DAFTAR KODE PERSEDIAAN'!B96</f>
        <v>Nama Barang91</v>
      </c>
      <c r="C96" s="184">
        <f>'91'!G16</f>
        <v>0</v>
      </c>
      <c r="D96" s="185" t="str">
        <f>'DAFTAR KODE PERSEDIAAN'!C96</f>
        <v>a91</v>
      </c>
      <c r="E96" s="186">
        <f>'91'!H16</f>
        <v>0</v>
      </c>
      <c r="F96" s="186">
        <f t="shared" si="11"/>
        <v>0</v>
      </c>
      <c r="G96" s="184">
        <f>'91'!E55</f>
        <v>0</v>
      </c>
      <c r="H96" s="185" t="str">
        <f t="shared" si="12"/>
        <v>a91</v>
      </c>
      <c r="I96" s="187"/>
      <c r="J96" s="188">
        <f>'91'!I55</f>
        <v>0</v>
      </c>
      <c r="K96" s="184">
        <f>'91'!F55</f>
        <v>0</v>
      </c>
      <c r="L96" s="185" t="str">
        <f t="shared" si="13"/>
        <v>a91</v>
      </c>
      <c r="M96" s="189"/>
      <c r="N96" s="188">
        <f>'91'!J55</f>
        <v>0</v>
      </c>
      <c r="O96" s="184">
        <f>'91'!G55</f>
        <v>0</v>
      </c>
      <c r="P96" s="185" t="str">
        <f t="shared" si="8"/>
        <v>a91</v>
      </c>
      <c r="Q96" s="187"/>
      <c r="R96" s="188">
        <f>'91'!K55</f>
        <v>0</v>
      </c>
      <c r="S96" s="190"/>
      <c r="T96" s="169">
        <f t="shared" si="9"/>
        <v>0</v>
      </c>
      <c r="U96" s="170">
        <f t="shared" si="10"/>
        <v>0</v>
      </c>
    </row>
    <row r="97" spans="1:21" ht="15" x14ac:dyDescent="0.25">
      <c r="A97" s="191">
        <v>92</v>
      </c>
      <c r="B97" s="183" t="str">
        <f>'DAFTAR KODE PERSEDIAAN'!B97</f>
        <v>Nama Barang92</v>
      </c>
      <c r="C97" s="184">
        <f>'92'!G16</f>
        <v>0</v>
      </c>
      <c r="D97" s="185" t="str">
        <f>'DAFTAR KODE PERSEDIAAN'!C97</f>
        <v>a92</v>
      </c>
      <c r="E97" s="186">
        <f>'92'!H16</f>
        <v>0</v>
      </c>
      <c r="F97" s="186">
        <f t="shared" si="11"/>
        <v>0</v>
      </c>
      <c r="G97" s="184">
        <f>'92'!E55</f>
        <v>0</v>
      </c>
      <c r="H97" s="185" t="str">
        <f t="shared" si="12"/>
        <v>a92</v>
      </c>
      <c r="I97" s="187"/>
      <c r="J97" s="188">
        <f>'92'!I55</f>
        <v>0</v>
      </c>
      <c r="K97" s="184">
        <f>'92'!F55</f>
        <v>0</v>
      </c>
      <c r="L97" s="185" t="str">
        <f t="shared" si="13"/>
        <v>a92</v>
      </c>
      <c r="M97" s="189"/>
      <c r="N97" s="188">
        <f>'92'!J55</f>
        <v>0</v>
      </c>
      <c r="O97" s="184">
        <f>'92'!G55</f>
        <v>0</v>
      </c>
      <c r="P97" s="185" t="str">
        <f t="shared" si="8"/>
        <v>a92</v>
      </c>
      <c r="Q97" s="187"/>
      <c r="R97" s="188">
        <f>'92'!K55</f>
        <v>0</v>
      </c>
      <c r="S97" s="190"/>
      <c r="T97" s="169">
        <f t="shared" si="9"/>
        <v>0</v>
      </c>
      <c r="U97" s="170">
        <f t="shared" si="10"/>
        <v>0</v>
      </c>
    </row>
    <row r="98" spans="1:21" ht="15" x14ac:dyDescent="0.25">
      <c r="A98" s="182">
        <v>93</v>
      </c>
      <c r="B98" s="183" t="str">
        <f>'DAFTAR KODE PERSEDIAAN'!B98</f>
        <v>Nama Barang93</v>
      </c>
      <c r="C98" s="184">
        <f>'93'!G16</f>
        <v>0</v>
      </c>
      <c r="D98" s="185" t="str">
        <f>'DAFTAR KODE PERSEDIAAN'!C98</f>
        <v>a93</v>
      </c>
      <c r="E98" s="186">
        <f>'93'!H16</f>
        <v>0</v>
      </c>
      <c r="F98" s="186">
        <f t="shared" si="11"/>
        <v>0</v>
      </c>
      <c r="G98" s="184">
        <f>'93'!E55</f>
        <v>0</v>
      </c>
      <c r="H98" s="185" t="str">
        <f t="shared" si="12"/>
        <v>a93</v>
      </c>
      <c r="I98" s="187"/>
      <c r="J98" s="188">
        <f>'93'!I55</f>
        <v>0</v>
      </c>
      <c r="K98" s="184">
        <f>'93'!F55</f>
        <v>0</v>
      </c>
      <c r="L98" s="185" t="str">
        <f t="shared" si="13"/>
        <v>a93</v>
      </c>
      <c r="M98" s="189"/>
      <c r="N98" s="188">
        <f>'93'!J55</f>
        <v>0</v>
      </c>
      <c r="O98" s="184">
        <f>'93'!G55</f>
        <v>0</v>
      </c>
      <c r="P98" s="185" t="str">
        <f t="shared" si="8"/>
        <v>a93</v>
      </c>
      <c r="Q98" s="187"/>
      <c r="R98" s="188">
        <f>'93'!K55</f>
        <v>0</v>
      </c>
      <c r="S98" s="190"/>
      <c r="T98" s="169">
        <f t="shared" si="9"/>
        <v>0</v>
      </c>
      <c r="U98" s="170">
        <f t="shared" si="10"/>
        <v>0</v>
      </c>
    </row>
    <row r="99" spans="1:21" ht="15" x14ac:dyDescent="0.25">
      <c r="A99" s="191">
        <v>94</v>
      </c>
      <c r="B99" s="183" t="str">
        <f>'DAFTAR KODE PERSEDIAAN'!B99</f>
        <v>Nama Barang94</v>
      </c>
      <c r="C99" s="184">
        <f>'94'!G16</f>
        <v>0</v>
      </c>
      <c r="D99" s="185" t="str">
        <f>'DAFTAR KODE PERSEDIAAN'!C99</f>
        <v>a94</v>
      </c>
      <c r="E99" s="186">
        <f>'94'!H16</f>
        <v>0</v>
      </c>
      <c r="F99" s="186">
        <f t="shared" si="11"/>
        <v>0</v>
      </c>
      <c r="G99" s="184">
        <f>'94'!E55</f>
        <v>0</v>
      </c>
      <c r="H99" s="185" t="str">
        <f t="shared" si="12"/>
        <v>a94</v>
      </c>
      <c r="I99" s="187"/>
      <c r="J99" s="188">
        <f>'94'!I55</f>
        <v>0</v>
      </c>
      <c r="K99" s="184">
        <f>'94'!F55</f>
        <v>0</v>
      </c>
      <c r="L99" s="185" t="str">
        <f t="shared" si="13"/>
        <v>a94</v>
      </c>
      <c r="M99" s="189"/>
      <c r="N99" s="188">
        <f>'94'!J55</f>
        <v>0</v>
      </c>
      <c r="O99" s="184">
        <f>'94'!G55</f>
        <v>0</v>
      </c>
      <c r="P99" s="185" t="str">
        <f t="shared" si="8"/>
        <v>a94</v>
      </c>
      <c r="Q99" s="187"/>
      <c r="R99" s="188">
        <f>'94'!K55</f>
        <v>0</v>
      </c>
      <c r="S99" s="190"/>
      <c r="T99" s="169">
        <f t="shared" si="9"/>
        <v>0</v>
      </c>
      <c r="U99" s="170">
        <f t="shared" si="10"/>
        <v>0</v>
      </c>
    </row>
    <row r="100" spans="1:21" ht="15" x14ac:dyDescent="0.25">
      <c r="A100" s="182">
        <v>95</v>
      </c>
      <c r="B100" s="183" t="str">
        <f>'DAFTAR KODE PERSEDIAAN'!B100</f>
        <v>Nama Barang95</v>
      </c>
      <c r="C100" s="184">
        <f>'95'!G16</f>
        <v>0</v>
      </c>
      <c r="D100" s="185" t="str">
        <f>'DAFTAR KODE PERSEDIAAN'!C100</f>
        <v>a95</v>
      </c>
      <c r="E100" s="186">
        <f>'95'!H16</f>
        <v>0</v>
      </c>
      <c r="F100" s="186">
        <f t="shared" si="11"/>
        <v>0</v>
      </c>
      <c r="G100" s="184">
        <f>'95'!E55</f>
        <v>0</v>
      </c>
      <c r="H100" s="185" t="str">
        <f t="shared" si="12"/>
        <v>a95</v>
      </c>
      <c r="I100" s="187"/>
      <c r="J100" s="188">
        <f>'95'!I55</f>
        <v>0</v>
      </c>
      <c r="K100" s="184">
        <f>'95'!F55</f>
        <v>0</v>
      </c>
      <c r="L100" s="185" t="str">
        <f t="shared" si="13"/>
        <v>a95</v>
      </c>
      <c r="M100" s="189"/>
      <c r="N100" s="188">
        <f>'95'!J55</f>
        <v>0</v>
      </c>
      <c r="O100" s="184">
        <f>'95'!G55</f>
        <v>0</v>
      </c>
      <c r="P100" s="185" t="str">
        <f t="shared" si="8"/>
        <v>a95</v>
      </c>
      <c r="Q100" s="187"/>
      <c r="R100" s="188">
        <f>'95'!K55</f>
        <v>0</v>
      </c>
      <c r="S100" s="190"/>
      <c r="T100" s="169">
        <f t="shared" si="9"/>
        <v>0</v>
      </c>
      <c r="U100" s="170">
        <f t="shared" si="10"/>
        <v>0</v>
      </c>
    </row>
    <row r="101" spans="1:21" ht="15" x14ac:dyDescent="0.25">
      <c r="A101" s="191">
        <v>96</v>
      </c>
      <c r="B101" s="183" t="str">
        <f>'DAFTAR KODE PERSEDIAAN'!B101</f>
        <v>Nama Barang96</v>
      </c>
      <c r="C101" s="184">
        <f>'96'!G16</f>
        <v>0</v>
      </c>
      <c r="D101" s="185" t="str">
        <f>'DAFTAR KODE PERSEDIAAN'!C101</f>
        <v>a96</v>
      </c>
      <c r="E101" s="186">
        <f>'96'!H16</f>
        <v>0</v>
      </c>
      <c r="F101" s="186">
        <f t="shared" si="11"/>
        <v>0</v>
      </c>
      <c r="G101" s="184">
        <f>'96'!E55</f>
        <v>0</v>
      </c>
      <c r="H101" s="185" t="str">
        <f t="shared" si="12"/>
        <v>a96</v>
      </c>
      <c r="I101" s="187"/>
      <c r="J101" s="188">
        <f>'96'!I55</f>
        <v>0</v>
      </c>
      <c r="K101" s="184">
        <f>'96'!F55</f>
        <v>0</v>
      </c>
      <c r="L101" s="185" t="str">
        <f t="shared" si="13"/>
        <v>a96</v>
      </c>
      <c r="M101" s="189"/>
      <c r="N101" s="188">
        <f>'96'!J55</f>
        <v>0</v>
      </c>
      <c r="O101" s="184">
        <f>'96'!G55</f>
        <v>0</v>
      </c>
      <c r="P101" s="185" t="str">
        <f t="shared" si="8"/>
        <v>a96</v>
      </c>
      <c r="Q101" s="187"/>
      <c r="R101" s="188">
        <f>'96'!K55</f>
        <v>0</v>
      </c>
      <c r="S101" s="190"/>
      <c r="T101" s="169">
        <f t="shared" si="9"/>
        <v>0</v>
      </c>
      <c r="U101" s="170">
        <f t="shared" si="10"/>
        <v>0</v>
      </c>
    </row>
    <row r="102" spans="1:21" ht="15" x14ac:dyDescent="0.25">
      <c r="A102" s="182">
        <v>97</v>
      </c>
      <c r="B102" s="183" t="str">
        <f>'DAFTAR KODE PERSEDIAAN'!B102</f>
        <v>Nama Barang97</v>
      </c>
      <c r="C102" s="184">
        <f>'97'!G16</f>
        <v>0</v>
      </c>
      <c r="D102" s="185" t="str">
        <f>'DAFTAR KODE PERSEDIAAN'!C102</f>
        <v>a97</v>
      </c>
      <c r="E102" s="186">
        <f>'97'!H16</f>
        <v>0</v>
      </c>
      <c r="F102" s="186">
        <f t="shared" si="11"/>
        <v>0</v>
      </c>
      <c r="G102" s="184">
        <f>'97'!E55</f>
        <v>0</v>
      </c>
      <c r="H102" s="185" t="str">
        <f t="shared" si="12"/>
        <v>a97</v>
      </c>
      <c r="I102" s="187"/>
      <c r="J102" s="188">
        <f>'97'!I55</f>
        <v>0</v>
      </c>
      <c r="K102" s="184">
        <f>'97'!F55</f>
        <v>0</v>
      </c>
      <c r="L102" s="185" t="str">
        <f t="shared" si="13"/>
        <v>a97</v>
      </c>
      <c r="M102" s="189"/>
      <c r="N102" s="188">
        <f>'97'!J55</f>
        <v>0</v>
      </c>
      <c r="O102" s="184">
        <f>'97'!G55</f>
        <v>0</v>
      </c>
      <c r="P102" s="185" t="str">
        <f t="shared" ref="P102:P133" si="14">L102</f>
        <v>a97</v>
      </c>
      <c r="Q102" s="187"/>
      <c r="R102" s="188">
        <f>'97'!K55</f>
        <v>0</v>
      </c>
      <c r="S102" s="190"/>
      <c r="T102" s="169">
        <f t="shared" ref="T102:T133" si="15">(C102+G102-K102)-O102</f>
        <v>0</v>
      </c>
      <c r="U102" s="170">
        <f t="shared" si="10"/>
        <v>0</v>
      </c>
    </row>
    <row r="103" spans="1:21" ht="15" x14ac:dyDescent="0.25">
      <c r="A103" s="191">
        <v>98</v>
      </c>
      <c r="B103" s="183" t="str">
        <f>'DAFTAR KODE PERSEDIAAN'!B103</f>
        <v>Nama Barang98</v>
      </c>
      <c r="C103" s="184">
        <f>'98'!G16</f>
        <v>0</v>
      </c>
      <c r="D103" s="185" t="str">
        <f>'DAFTAR KODE PERSEDIAAN'!C103</f>
        <v>a98</v>
      </c>
      <c r="E103" s="186">
        <f>'98'!H16</f>
        <v>0</v>
      </c>
      <c r="F103" s="186">
        <f t="shared" si="11"/>
        <v>0</v>
      </c>
      <c r="G103" s="184">
        <f>'98'!E55</f>
        <v>0</v>
      </c>
      <c r="H103" s="185" t="str">
        <f t="shared" si="12"/>
        <v>a98</v>
      </c>
      <c r="I103" s="187"/>
      <c r="J103" s="188">
        <f>'98'!I55</f>
        <v>0</v>
      </c>
      <c r="K103" s="184">
        <f>'98'!F55</f>
        <v>0</v>
      </c>
      <c r="L103" s="185" t="str">
        <f t="shared" si="13"/>
        <v>a98</v>
      </c>
      <c r="M103" s="189"/>
      <c r="N103" s="188">
        <f>'98'!J55</f>
        <v>0</v>
      </c>
      <c r="O103" s="184">
        <f>'98'!G55</f>
        <v>0</v>
      </c>
      <c r="P103" s="185" t="str">
        <f t="shared" si="14"/>
        <v>a98</v>
      </c>
      <c r="Q103" s="187"/>
      <c r="R103" s="188">
        <f>'98'!K55</f>
        <v>0</v>
      </c>
      <c r="S103" s="190"/>
      <c r="T103" s="169">
        <f t="shared" si="15"/>
        <v>0</v>
      </c>
      <c r="U103" s="170">
        <f t="shared" si="10"/>
        <v>0</v>
      </c>
    </row>
    <row r="104" spans="1:21" ht="15" x14ac:dyDescent="0.25">
      <c r="A104" s="182">
        <v>99</v>
      </c>
      <c r="B104" s="183" t="str">
        <f>'DAFTAR KODE PERSEDIAAN'!B104</f>
        <v>Nama Barang99</v>
      </c>
      <c r="C104" s="184">
        <f>'99'!G16</f>
        <v>0</v>
      </c>
      <c r="D104" s="185" t="str">
        <f>'DAFTAR KODE PERSEDIAAN'!C104</f>
        <v>a99</v>
      </c>
      <c r="E104" s="186">
        <f>'99'!H16</f>
        <v>0</v>
      </c>
      <c r="F104" s="186">
        <f t="shared" si="11"/>
        <v>0</v>
      </c>
      <c r="G104" s="184">
        <f>'99'!E55</f>
        <v>0</v>
      </c>
      <c r="H104" s="185" t="str">
        <f t="shared" si="12"/>
        <v>a99</v>
      </c>
      <c r="I104" s="187"/>
      <c r="J104" s="188">
        <f>'99'!I55</f>
        <v>0</v>
      </c>
      <c r="K104" s="184">
        <f>'99'!F55</f>
        <v>0</v>
      </c>
      <c r="L104" s="185" t="str">
        <f t="shared" si="13"/>
        <v>a99</v>
      </c>
      <c r="M104" s="189"/>
      <c r="N104" s="188">
        <f>'99'!J55</f>
        <v>0</v>
      </c>
      <c r="O104" s="184">
        <f>'99'!G55</f>
        <v>0</v>
      </c>
      <c r="P104" s="185" t="str">
        <f t="shared" si="14"/>
        <v>a99</v>
      </c>
      <c r="Q104" s="187"/>
      <c r="R104" s="188">
        <f>'99'!K55</f>
        <v>0</v>
      </c>
      <c r="S104" s="190"/>
      <c r="T104" s="169">
        <f t="shared" si="15"/>
        <v>0</v>
      </c>
      <c r="U104" s="170">
        <f t="shared" si="10"/>
        <v>0</v>
      </c>
    </row>
    <row r="105" spans="1:21" ht="15" x14ac:dyDescent="0.25">
      <c r="A105" s="191">
        <v>100</v>
      </c>
      <c r="B105" s="183" t="str">
        <f>'DAFTAR KODE PERSEDIAAN'!B105</f>
        <v>Nama Barang100</v>
      </c>
      <c r="C105" s="184">
        <f>'100'!G16</f>
        <v>0</v>
      </c>
      <c r="D105" s="185" t="str">
        <f>'DAFTAR KODE PERSEDIAAN'!C105</f>
        <v>a100</v>
      </c>
      <c r="E105" s="186">
        <f>'100'!H16</f>
        <v>0</v>
      </c>
      <c r="F105" s="186">
        <f t="shared" si="11"/>
        <v>0</v>
      </c>
      <c r="G105" s="184">
        <f>'100'!E55</f>
        <v>0</v>
      </c>
      <c r="H105" s="185" t="str">
        <f t="shared" si="12"/>
        <v>a100</v>
      </c>
      <c r="I105" s="187"/>
      <c r="J105" s="188">
        <f>'100'!I55</f>
        <v>0</v>
      </c>
      <c r="K105" s="184">
        <f>'100'!F55</f>
        <v>0</v>
      </c>
      <c r="L105" s="185" t="str">
        <f t="shared" si="13"/>
        <v>a100</v>
      </c>
      <c r="M105" s="189"/>
      <c r="N105" s="188">
        <f>'100'!J55</f>
        <v>0</v>
      </c>
      <c r="O105" s="184">
        <f>'100'!G55</f>
        <v>0</v>
      </c>
      <c r="P105" s="185" t="str">
        <f t="shared" si="14"/>
        <v>a100</v>
      </c>
      <c r="Q105" s="187"/>
      <c r="R105" s="188">
        <f>'100'!K55</f>
        <v>0</v>
      </c>
      <c r="S105" s="190"/>
      <c r="T105" s="169">
        <f t="shared" si="15"/>
        <v>0</v>
      </c>
      <c r="U105" s="170">
        <f t="shared" si="10"/>
        <v>0</v>
      </c>
    </row>
    <row r="106" spans="1:21" ht="15" x14ac:dyDescent="0.25">
      <c r="A106" s="182">
        <v>101</v>
      </c>
      <c r="B106" s="183" t="str">
        <f>'DAFTAR KODE PERSEDIAAN'!B106</f>
        <v>Nama Barang101</v>
      </c>
      <c r="C106" s="184">
        <f>'101'!G16</f>
        <v>0</v>
      </c>
      <c r="D106" s="185" t="str">
        <f>'DAFTAR KODE PERSEDIAAN'!C106</f>
        <v>a101</v>
      </c>
      <c r="E106" s="186">
        <f>'101'!H16</f>
        <v>0</v>
      </c>
      <c r="F106" s="186">
        <f t="shared" si="11"/>
        <v>0</v>
      </c>
      <c r="G106" s="184">
        <f>'101'!E55</f>
        <v>0</v>
      </c>
      <c r="H106" s="185" t="str">
        <f t="shared" si="12"/>
        <v>a101</v>
      </c>
      <c r="I106" s="187"/>
      <c r="J106" s="188">
        <f>'101'!I55</f>
        <v>0</v>
      </c>
      <c r="K106" s="184">
        <f>'101'!F55</f>
        <v>0</v>
      </c>
      <c r="L106" s="185" t="str">
        <f t="shared" si="13"/>
        <v>a101</v>
      </c>
      <c r="M106" s="189"/>
      <c r="N106" s="188">
        <f>'101'!J55</f>
        <v>0</v>
      </c>
      <c r="O106" s="184">
        <f>'101'!G55</f>
        <v>0</v>
      </c>
      <c r="P106" s="185" t="str">
        <f t="shared" si="14"/>
        <v>a101</v>
      </c>
      <c r="Q106" s="187"/>
      <c r="R106" s="188">
        <f>'101'!K55</f>
        <v>0</v>
      </c>
      <c r="S106" s="190"/>
      <c r="T106" s="169">
        <f t="shared" si="15"/>
        <v>0</v>
      </c>
      <c r="U106" s="170">
        <f t="shared" si="10"/>
        <v>0</v>
      </c>
    </row>
    <row r="107" spans="1:21" ht="15" x14ac:dyDescent="0.25">
      <c r="A107" s="191">
        <v>102</v>
      </c>
      <c r="B107" s="183" t="str">
        <f>'DAFTAR KODE PERSEDIAAN'!B107</f>
        <v>Nama Barang102</v>
      </c>
      <c r="C107" s="184">
        <f>'102'!G16</f>
        <v>0</v>
      </c>
      <c r="D107" s="185" t="str">
        <f>'DAFTAR KODE PERSEDIAAN'!C107</f>
        <v>a102</v>
      </c>
      <c r="E107" s="186">
        <f>'102'!H16</f>
        <v>0</v>
      </c>
      <c r="F107" s="186">
        <f t="shared" si="11"/>
        <v>0</v>
      </c>
      <c r="G107" s="184">
        <f>'102'!E55</f>
        <v>0</v>
      </c>
      <c r="H107" s="185" t="str">
        <f t="shared" si="12"/>
        <v>a102</v>
      </c>
      <c r="I107" s="187"/>
      <c r="J107" s="188">
        <f>'102'!I55</f>
        <v>0</v>
      </c>
      <c r="K107" s="184">
        <f>'102'!F55</f>
        <v>0</v>
      </c>
      <c r="L107" s="185" t="str">
        <f t="shared" si="13"/>
        <v>a102</v>
      </c>
      <c r="M107" s="189"/>
      <c r="N107" s="188">
        <f>'102'!J55</f>
        <v>0</v>
      </c>
      <c r="O107" s="184">
        <f>'102'!G55</f>
        <v>0</v>
      </c>
      <c r="P107" s="185" t="str">
        <f t="shared" si="14"/>
        <v>a102</v>
      </c>
      <c r="Q107" s="187"/>
      <c r="R107" s="188">
        <f>'102'!K55</f>
        <v>0</v>
      </c>
      <c r="S107" s="190"/>
      <c r="T107" s="169">
        <f t="shared" si="15"/>
        <v>0</v>
      </c>
      <c r="U107" s="170">
        <f t="shared" si="10"/>
        <v>0</v>
      </c>
    </row>
    <row r="108" spans="1:21" ht="15" x14ac:dyDescent="0.25">
      <c r="A108" s="182">
        <v>103</v>
      </c>
      <c r="B108" s="183" t="str">
        <f>'DAFTAR KODE PERSEDIAAN'!B108</f>
        <v>Nama Barang103</v>
      </c>
      <c r="C108" s="184">
        <f>'103'!G16</f>
        <v>0</v>
      </c>
      <c r="D108" s="185" t="str">
        <f>'DAFTAR KODE PERSEDIAAN'!C108</f>
        <v>a103</v>
      </c>
      <c r="E108" s="186">
        <f>'103'!H16</f>
        <v>0</v>
      </c>
      <c r="F108" s="186">
        <f t="shared" si="11"/>
        <v>0</v>
      </c>
      <c r="G108" s="184">
        <f>'103'!E55</f>
        <v>0</v>
      </c>
      <c r="H108" s="185" t="str">
        <f t="shared" si="12"/>
        <v>a103</v>
      </c>
      <c r="I108" s="187"/>
      <c r="J108" s="188">
        <f>'103'!I55</f>
        <v>0</v>
      </c>
      <c r="K108" s="184">
        <f>'103'!F55</f>
        <v>0</v>
      </c>
      <c r="L108" s="185" t="str">
        <f t="shared" si="13"/>
        <v>a103</v>
      </c>
      <c r="M108" s="189"/>
      <c r="N108" s="188">
        <f>'103'!J55</f>
        <v>0</v>
      </c>
      <c r="O108" s="184">
        <f>'103'!G55</f>
        <v>0</v>
      </c>
      <c r="P108" s="185" t="str">
        <f t="shared" si="14"/>
        <v>a103</v>
      </c>
      <c r="Q108" s="187"/>
      <c r="R108" s="188">
        <f>'103'!K55</f>
        <v>0</v>
      </c>
      <c r="S108" s="190"/>
      <c r="T108" s="169">
        <f t="shared" si="15"/>
        <v>0</v>
      </c>
      <c r="U108" s="170">
        <f t="shared" si="10"/>
        <v>0</v>
      </c>
    </row>
    <row r="109" spans="1:21" ht="15" x14ac:dyDescent="0.25">
      <c r="A109" s="191">
        <v>104</v>
      </c>
      <c r="B109" s="183" t="str">
        <f>'DAFTAR KODE PERSEDIAAN'!B109</f>
        <v>Nama Barang104</v>
      </c>
      <c r="C109" s="184">
        <f>'104'!G16</f>
        <v>0</v>
      </c>
      <c r="D109" s="185" t="str">
        <f>'DAFTAR KODE PERSEDIAAN'!C109</f>
        <v>a104</v>
      </c>
      <c r="E109" s="186">
        <f>'104'!H16</f>
        <v>0</v>
      </c>
      <c r="F109" s="186">
        <f t="shared" si="11"/>
        <v>0</v>
      </c>
      <c r="G109" s="184">
        <f>'104'!E55</f>
        <v>0</v>
      </c>
      <c r="H109" s="185" t="str">
        <f t="shared" si="12"/>
        <v>a104</v>
      </c>
      <c r="I109" s="187"/>
      <c r="J109" s="188">
        <f>'104'!I55</f>
        <v>0</v>
      </c>
      <c r="K109" s="184">
        <f>'104'!F55</f>
        <v>0</v>
      </c>
      <c r="L109" s="185" t="str">
        <f t="shared" si="13"/>
        <v>a104</v>
      </c>
      <c r="M109" s="189"/>
      <c r="N109" s="188">
        <f>'104'!J55</f>
        <v>0</v>
      </c>
      <c r="O109" s="184">
        <f>'104'!G55</f>
        <v>0</v>
      </c>
      <c r="P109" s="185" t="str">
        <f t="shared" si="14"/>
        <v>a104</v>
      </c>
      <c r="Q109" s="187"/>
      <c r="R109" s="188">
        <f>'104'!K55</f>
        <v>0</v>
      </c>
      <c r="S109" s="190"/>
      <c r="T109" s="169">
        <f t="shared" si="15"/>
        <v>0</v>
      </c>
      <c r="U109" s="170">
        <f t="shared" si="10"/>
        <v>0</v>
      </c>
    </row>
    <row r="110" spans="1:21" ht="15" x14ac:dyDescent="0.25">
      <c r="A110" s="182">
        <v>105</v>
      </c>
      <c r="B110" s="183" t="str">
        <f>'DAFTAR KODE PERSEDIAAN'!B110</f>
        <v>Nama Barang105</v>
      </c>
      <c r="C110" s="184">
        <f>'105'!G16</f>
        <v>0</v>
      </c>
      <c r="D110" s="185" t="str">
        <f>'DAFTAR KODE PERSEDIAAN'!C110</f>
        <v>a105</v>
      </c>
      <c r="E110" s="186">
        <f>'105'!H16</f>
        <v>0</v>
      </c>
      <c r="F110" s="186">
        <f t="shared" si="11"/>
        <v>0</v>
      </c>
      <c r="G110" s="184">
        <f>'105'!E55</f>
        <v>0</v>
      </c>
      <c r="H110" s="185" t="str">
        <f t="shared" si="12"/>
        <v>a105</v>
      </c>
      <c r="I110" s="187"/>
      <c r="J110" s="188">
        <f>'105'!I55</f>
        <v>0</v>
      </c>
      <c r="K110" s="184">
        <f>'105'!F55</f>
        <v>0</v>
      </c>
      <c r="L110" s="185" t="str">
        <f t="shared" si="13"/>
        <v>a105</v>
      </c>
      <c r="M110" s="189"/>
      <c r="N110" s="188">
        <f>'105'!J55</f>
        <v>0</v>
      </c>
      <c r="O110" s="184">
        <f>'105'!G55</f>
        <v>0</v>
      </c>
      <c r="P110" s="185" t="str">
        <f t="shared" si="14"/>
        <v>a105</v>
      </c>
      <c r="Q110" s="187"/>
      <c r="R110" s="188">
        <f>'105'!K55</f>
        <v>0</v>
      </c>
      <c r="S110" s="190"/>
      <c r="T110" s="169">
        <f t="shared" si="15"/>
        <v>0</v>
      </c>
      <c r="U110" s="170">
        <f t="shared" si="10"/>
        <v>0</v>
      </c>
    </row>
    <row r="111" spans="1:21" ht="15" x14ac:dyDescent="0.25">
      <c r="A111" s="191">
        <v>106</v>
      </c>
      <c r="B111" s="183" t="str">
        <f>'DAFTAR KODE PERSEDIAAN'!B111</f>
        <v>Nama Barang106</v>
      </c>
      <c r="C111" s="184">
        <f>'106'!G16</f>
        <v>0</v>
      </c>
      <c r="D111" s="185" t="str">
        <f>'DAFTAR KODE PERSEDIAAN'!C111</f>
        <v>a106</v>
      </c>
      <c r="E111" s="186">
        <f>'106'!H16</f>
        <v>0</v>
      </c>
      <c r="F111" s="186">
        <f t="shared" si="11"/>
        <v>0</v>
      </c>
      <c r="G111" s="184">
        <f>'106'!E55</f>
        <v>0</v>
      </c>
      <c r="H111" s="185" t="str">
        <f t="shared" si="12"/>
        <v>a106</v>
      </c>
      <c r="I111" s="187"/>
      <c r="J111" s="188">
        <f>'106'!I55</f>
        <v>0</v>
      </c>
      <c r="K111" s="184">
        <f>'106'!F55</f>
        <v>0</v>
      </c>
      <c r="L111" s="185" t="str">
        <f t="shared" si="13"/>
        <v>a106</v>
      </c>
      <c r="M111" s="189"/>
      <c r="N111" s="188">
        <f>'106'!J55</f>
        <v>0</v>
      </c>
      <c r="O111" s="184">
        <f>'106'!G55</f>
        <v>0</v>
      </c>
      <c r="P111" s="185" t="str">
        <f t="shared" si="14"/>
        <v>a106</v>
      </c>
      <c r="Q111" s="187"/>
      <c r="R111" s="188">
        <f>'106'!K55</f>
        <v>0</v>
      </c>
      <c r="S111" s="190"/>
      <c r="T111" s="169">
        <f t="shared" si="15"/>
        <v>0</v>
      </c>
      <c r="U111" s="170">
        <f t="shared" si="10"/>
        <v>0</v>
      </c>
    </row>
    <row r="112" spans="1:21" ht="15" x14ac:dyDescent="0.25">
      <c r="A112" s="182">
        <v>107</v>
      </c>
      <c r="B112" s="183" t="str">
        <f>'DAFTAR KODE PERSEDIAAN'!B112</f>
        <v>Nama Barang107</v>
      </c>
      <c r="C112" s="184">
        <f>'107'!G16</f>
        <v>0</v>
      </c>
      <c r="D112" s="185" t="str">
        <f>'DAFTAR KODE PERSEDIAAN'!C112</f>
        <v>a107</v>
      </c>
      <c r="E112" s="186">
        <f>'107'!H16</f>
        <v>0</v>
      </c>
      <c r="F112" s="186">
        <f t="shared" si="11"/>
        <v>0</v>
      </c>
      <c r="G112" s="184">
        <f>'107'!E55</f>
        <v>0</v>
      </c>
      <c r="H112" s="185" t="str">
        <f t="shared" si="12"/>
        <v>a107</v>
      </c>
      <c r="I112" s="187"/>
      <c r="J112" s="188">
        <f>'107'!I55</f>
        <v>0</v>
      </c>
      <c r="K112" s="184">
        <f>'107'!F55</f>
        <v>0</v>
      </c>
      <c r="L112" s="185" t="str">
        <f t="shared" si="13"/>
        <v>a107</v>
      </c>
      <c r="M112" s="189"/>
      <c r="N112" s="188">
        <f>'107'!J55</f>
        <v>0</v>
      </c>
      <c r="O112" s="184">
        <f>'107'!G55</f>
        <v>0</v>
      </c>
      <c r="P112" s="185" t="str">
        <f t="shared" si="14"/>
        <v>a107</v>
      </c>
      <c r="Q112" s="187"/>
      <c r="R112" s="188">
        <f>'107'!K55</f>
        <v>0</v>
      </c>
      <c r="S112" s="190"/>
      <c r="T112" s="169">
        <f t="shared" si="15"/>
        <v>0</v>
      </c>
      <c r="U112" s="170">
        <f t="shared" si="10"/>
        <v>0</v>
      </c>
    </row>
    <row r="113" spans="1:21" ht="15" x14ac:dyDescent="0.25">
      <c r="A113" s="191">
        <v>108</v>
      </c>
      <c r="B113" s="183" t="str">
        <f>'DAFTAR KODE PERSEDIAAN'!B113</f>
        <v>Nama Barang108</v>
      </c>
      <c r="C113" s="184">
        <f>'108'!G16</f>
        <v>0</v>
      </c>
      <c r="D113" s="185" t="str">
        <f>'DAFTAR KODE PERSEDIAAN'!C113</f>
        <v>a108</v>
      </c>
      <c r="E113" s="186">
        <f>'108'!H16</f>
        <v>0</v>
      </c>
      <c r="F113" s="186">
        <f t="shared" si="11"/>
        <v>0</v>
      </c>
      <c r="G113" s="184">
        <f>'108'!E55</f>
        <v>0</v>
      </c>
      <c r="H113" s="185" t="str">
        <f t="shared" si="12"/>
        <v>a108</v>
      </c>
      <c r="I113" s="187"/>
      <c r="J113" s="188">
        <f>'108'!I55</f>
        <v>0</v>
      </c>
      <c r="K113" s="184">
        <f>'108'!F55</f>
        <v>0</v>
      </c>
      <c r="L113" s="185" t="str">
        <f t="shared" si="13"/>
        <v>a108</v>
      </c>
      <c r="M113" s="189"/>
      <c r="N113" s="188">
        <f>'108'!J55</f>
        <v>0</v>
      </c>
      <c r="O113" s="184">
        <f>'108'!G55</f>
        <v>0</v>
      </c>
      <c r="P113" s="185" t="str">
        <f t="shared" si="14"/>
        <v>a108</v>
      </c>
      <c r="Q113" s="187"/>
      <c r="R113" s="188">
        <f>'108'!K55</f>
        <v>0</v>
      </c>
      <c r="S113" s="190"/>
      <c r="T113" s="169">
        <f t="shared" si="15"/>
        <v>0</v>
      </c>
      <c r="U113" s="170">
        <f t="shared" si="10"/>
        <v>0</v>
      </c>
    </row>
    <row r="114" spans="1:21" ht="15" x14ac:dyDescent="0.25">
      <c r="A114" s="182">
        <v>109</v>
      </c>
      <c r="B114" s="183" t="str">
        <f>'DAFTAR KODE PERSEDIAAN'!B114</f>
        <v>Nama Barang109</v>
      </c>
      <c r="C114" s="184">
        <f>'109'!G16</f>
        <v>0</v>
      </c>
      <c r="D114" s="185" t="str">
        <f>'DAFTAR KODE PERSEDIAAN'!C114</f>
        <v>a109</v>
      </c>
      <c r="E114" s="186">
        <f>'109'!H16</f>
        <v>0</v>
      </c>
      <c r="F114" s="186">
        <f t="shared" si="11"/>
        <v>0</v>
      </c>
      <c r="G114" s="184">
        <f>'109'!E55</f>
        <v>0</v>
      </c>
      <c r="H114" s="185" t="str">
        <f t="shared" si="12"/>
        <v>a109</v>
      </c>
      <c r="I114" s="187"/>
      <c r="J114" s="188">
        <f>'109'!I55</f>
        <v>0</v>
      </c>
      <c r="K114" s="184">
        <f>'109'!F55</f>
        <v>0</v>
      </c>
      <c r="L114" s="185" t="str">
        <f t="shared" si="13"/>
        <v>a109</v>
      </c>
      <c r="M114" s="189"/>
      <c r="N114" s="188">
        <f>'109'!J55</f>
        <v>0</v>
      </c>
      <c r="O114" s="184">
        <f>'109'!G55</f>
        <v>0</v>
      </c>
      <c r="P114" s="185" t="str">
        <f t="shared" si="14"/>
        <v>a109</v>
      </c>
      <c r="Q114" s="187"/>
      <c r="R114" s="188">
        <f>'109'!K55</f>
        <v>0</v>
      </c>
      <c r="S114" s="190"/>
      <c r="T114" s="169">
        <f t="shared" si="15"/>
        <v>0</v>
      </c>
      <c r="U114" s="170">
        <f t="shared" si="10"/>
        <v>0</v>
      </c>
    </row>
    <row r="115" spans="1:21" ht="15" x14ac:dyDescent="0.25">
      <c r="A115" s="191">
        <v>110</v>
      </c>
      <c r="B115" s="183" t="str">
        <f>'DAFTAR KODE PERSEDIAAN'!B115</f>
        <v>Nama Barang110</v>
      </c>
      <c r="C115" s="184">
        <f>'110'!G16</f>
        <v>0</v>
      </c>
      <c r="D115" s="185" t="str">
        <f>'DAFTAR KODE PERSEDIAAN'!C115</f>
        <v>a110</v>
      </c>
      <c r="E115" s="186">
        <f>'110'!H16</f>
        <v>0</v>
      </c>
      <c r="F115" s="186">
        <f t="shared" si="11"/>
        <v>0</v>
      </c>
      <c r="G115" s="184">
        <f>'110'!E55</f>
        <v>0</v>
      </c>
      <c r="H115" s="185" t="str">
        <f t="shared" si="12"/>
        <v>a110</v>
      </c>
      <c r="I115" s="187"/>
      <c r="J115" s="188">
        <f>'110'!I55</f>
        <v>0</v>
      </c>
      <c r="K115" s="184">
        <f>'110'!F55</f>
        <v>0</v>
      </c>
      <c r="L115" s="185" t="str">
        <f t="shared" si="13"/>
        <v>a110</v>
      </c>
      <c r="M115" s="189"/>
      <c r="N115" s="188">
        <f>'110'!J55</f>
        <v>0</v>
      </c>
      <c r="O115" s="184">
        <f>'110'!G55</f>
        <v>0</v>
      </c>
      <c r="P115" s="185" t="str">
        <f t="shared" si="14"/>
        <v>a110</v>
      </c>
      <c r="Q115" s="187"/>
      <c r="R115" s="188">
        <f>'110'!K55</f>
        <v>0</v>
      </c>
      <c r="S115" s="190"/>
      <c r="T115" s="169">
        <f t="shared" si="15"/>
        <v>0</v>
      </c>
      <c r="U115" s="170">
        <f t="shared" si="10"/>
        <v>0</v>
      </c>
    </row>
    <row r="116" spans="1:21" ht="15" x14ac:dyDescent="0.25">
      <c r="A116" s="182">
        <v>111</v>
      </c>
      <c r="B116" s="183" t="str">
        <f>'DAFTAR KODE PERSEDIAAN'!B116</f>
        <v>Nama Barang111</v>
      </c>
      <c r="C116" s="184">
        <f>'111'!G16</f>
        <v>0</v>
      </c>
      <c r="D116" s="185" t="str">
        <f>'DAFTAR KODE PERSEDIAAN'!C116</f>
        <v>a111</v>
      </c>
      <c r="E116" s="186">
        <f>'111'!H16</f>
        <v>0</v>
      </c>
      <c r="F116" s="186">
        <f t="shared" si="11"/>
        <v>0</v>
      </c>
      <c r="G116" s="184">
        <f>'111'!E55</f>
        <v>0</v>
      </c>
      <c r="H116" s="185" t="str">
        <f t="shared" si="12"/>
        <v>a111</v>
      </c>
      <c r="I116" s="187"/>
      <c r="J116" s="188">
        <f>'111'!I55</f>
        <v>0</v>
      </c>
      <c r="K116" s="184">
        <f>'111'!F55</f>
        <v>0</v>
      </c>
      <c r="L116" s="185" t="str">
        <f t="shared" si="13"/>
        <v>a111</v>
      </c>
      <c r="M116" s="189"/>
      <c r="N116" s="188">
        <f>'111'!J55</f>
        <v>0</v>
      </c>
      <c r="O116" s="184">
        <f>'111'!G55</f>
        <v>0</v>
      </c>
      <c r="P116" s="185" t="str">
        <f t="shared" si="14"/>
        <v>a111</v>
      </c>
      <c r="Q116" s="187"/>
      <c r="R116" s="188">
        <f>'111'!K55</f>
        <v>0</v>
      </c>
      <c r="S116" s="190"/>
      <c r="T116" s="169">
        <f t="shared" si="15"/>
        <v>0</v>
      </c>
      <c r="U116" s="170">
        <f t="shared" si="10"/>
        <v>0</v>
      </c>
    </row>
    <row r="117" spans="1:21" ht="15" x14ac:dyDescent="0.25">
      <c r="A117" s="191">
        <v>112</v>
      </c>
      <c r="B117" s="183" t="str">
        <f>'DAFTAR KODE PERSEDIAAN'!B117</f>
        <v>Nama Barang112</v>
      </c>
      <c r="C117" s="184">
        <f>'112'!G16</f>
        <v>0</v>
      </c>
      <c r="D117" s="185" t="str">
        <f>'DAFTAR KODE PERSEDIAAN'!C117</f>
        <v>a112</v>
      </c>
      <c r="E117" s="186">
        <f>'112'!H16</f>
        <v>0</v>
      </c>
      <c r="F117" s="186">
        <f t="shared" si="11"/>
        <v>0</v>
      </c>
      <c r="G117" s="184">
        <f>'112'!E55</f>
        <v>0</v>
      </c>
      <c r="H117" s="185" t="str">
        <f t="shared" si="12"/>
        <v>a112</v>
      </c>
      <c r="I117" s="187"/>
      <c r="J117" s="188">
        <f>'112'!I55</f>
        <v>0</v>
      </c>
      <c r="K117" s="184">
        <f>'112'!F55</f>
        <v>0</v>
      </c>
      <c r="L117" s="185" t="str">
        <f t="shared" si="13"/>
        <v>a112</v>
      </c>
      <c r="M117" s="189"/>
      <c r="N117" s="188">
        <f>'112'!J55</f>
        <v>0</v>
      </c>
      <c r="O117" s="184">
        <f>'112'!G55</f>
        <v>0</v>
      </c>
      <c r="P117" s="185" t="str">
        <f t="shared" si="14"/>
        <v>a112</v>
      </c>
      <c r="Q117" s="187"/>
      <c r="R117" s="188">
        <f>'112'!K55</f>
        <v>0</v>
      </c>
      <c r="S117" s="190"/>
      <c r="T117" s="169">
        <f t="shared" si="15"/>
        <v>0</v>
      </c>
      <c r="U117" s="170">
        <f t="shared" si="10"/>
        <v>0</v>
      </c>
    </row>
    <row r="118" spans="1:21" ht="15" x14ac:dyDescent="0.25">
      <c r="A118" s="182">
        <v>113</v>
      </c>
      <c r="B118" s="183" t="str">
        <f>'DAFTAR KODE PERSEDIAAN'!B118</f>
        <v>Nama Barang113</v>
      </c>
      <c r="C118" s="184">
        <f>'113'!G16</f>
        <v>0</v>
      </c>
      <c r="D118" s="185" t="str">
        <f>'DAFTAR KODE PERSEDIAAN'!C118</f>
        <v>a113</v>
      </c>
      <c r="E118" s="186">
        <f>'113'!H16</f>
        <v>0</v>
      </c>
      <c r="F118" s="186">
        <f t="shared" si="11"/>
        <v>0</v>
      </c>
      <c r="G118" s="184">
        <f>'113'!E55</f>
        <v>0</v>
      </c>
      <c r="H118" s="185" t="str">
        <f t="shared" si="12"/>
        <v>a113</v>
      </c>
      <c r="I118" s="187"/>
      <c r="J118" s="188">
        <f>'113'!I55</f>
        <v>0</v>
      </c>
      <c r="K118" s="184">
        <f>'113'!F55</f>
        <v>0</v>
      </c>
      <c r="L118" s="185" t="str">
        <f t="shared" si="13"/>
        <v>a113</v>
      </c>
      <c r="M118" s="189"/>
      <c r="N118" s="188">
        <f>'113'!J55</f>
        <v>0</v>
      </c>
      <c r="O118" s="184">
        <f>'113'!G55</f>
        <v>0</v>
      </c>
      <c r="P118" s="185" t="str">
        <f t="shared" si="14"/>
        <v>a113</v>
      </c>
      <c r="Q118" s="187"/>
      <c r="R118" s="188">
        <f>'113'!K55</f>
        <v>0</v>
      </c>
      <c r="S118" s="190"/>
      <c r="T118" s="169">
        <f t="shared" si="15"/>
        <v>0</v>
      </c>
      <c r="U118" s="170">
        <f t="shared" si="10"/>
        <v>0</v>
      </c>
    </row>
    <row r="119" spans="1:21" ht="15" x14ac:dyDescent="0.25">
      <c r="A119" s="191">
        <v>114</v>
      </c>
      <c r="B119" s="183" t="str">
        <f>'DAFTAR KODE PERSEDIAAN'!B119</f>
        <v>Nama Barang114</v>
      </c>
      <c r="C119" s="184">
        <f>'114'!G16</f>
        <v>0</v>
      </c>
      <c r="D119" s="185" t="str">
        <f>'DAFTAR KODE PERSEDIAAN'!C119</f>
        <v>a114</v>
      </c>
      <c r="E119" s="186">
        <f>'114'!H16</f>
        <v>0</v>
      </c>
      <c r="F119" s="186">
        <f t="shared" si="11"/>
        <v>0</v>
      </c>
      <c r="G119" s="184">
        <f>'114'!E55</f>
        <v>0</v>
      </c>
      <c r="H119" s="185" t="str">
        <f t="shared" si="12"/>
        <v>a114</v>
      </c>
      <c r="I119" s="187"/>
      <c r="J119" s="188">
        <f>'114'!I55</f>
        <v>0</v>
      </c>
      <c r="K119" s="184">
        <f>'114'!F55</f>
        <v>0</v>
      </c>
      <c r="L119" s="185" t="str">
        <f t="shared" si="13"/>
        <v>a114</v>
      </c>
      <c r="M119" s="189"/>
      <c r="N119" s="188">
        <f>'114'!J55</f>
        <v>0</v>
      </c>
      <c r="O119" s="184">
        <f>'114'!G55</f>
        <v>0</v>
      </c>
      <c r="P119" s="185" t="str">
        <f t="shared" si="14"/>
        <v>a114</v>
      </c>
      <c r="Q119" s="187"/>
      <c r="R119" s="188">
        <f>'114'!K55</f>
        <v>0</v>
      </c>
      <c r="S119" s="190"/>
      <c r="T119" s="169">
        <f t="shared" si="15"/>
        <v>0</v>
      </c>
      <c r="U119" s="170">
        <f t="shared" si="10"/>
        <v>0</v>
      </c>
    </row>
    <row r="120" spans="1:21" ht="15" x14ac:dyDescent="0.25">
      <c r="A120" s="182">
        <v>115</v>
      </c>
      <c r="B120" s="183" t="str">
        <f>'DAFTAR KODE PERSEDIAAN'!B120</f>
        <v>Nama Barang115</v>
      </c>
      <c r="C120" s="184">
        <f>'115'!G16</f>
        <v>0</v>
      </c>
      <c r="D120" s="185" t="str">
        <f>'DAFTAR KODE PERSEDIAAN'!C120</f>
        <v>a115</v>
      </c>
      <c r="E120" s="186">
        <f>'115'!H16</f>
        <v>0</v>
      </c>
      <c r="F120" s="186">
        <f t="shared" si="11"/>
        <v>0</v>
      </c>
      <c r="G120" s="184">
        <f>'115'!E55</f>
        <v>0</v>
      </c>
      <c r="H120" s="185" t="str">
        <f>D120</f>
        <v>a115</v>
      </c>
      <c r="I120" s="187"/>
      <c r="J120" s="188">
        <f>'115'!I55</f>
        <v>0</v>
      </c>
      <c r="K120" s="184">
        <f>'115'!F55</f>
        <v>0</v>
      </c>
      <c r="L120" s="185" t="str">
        <f t="shared" si="13"/>
        <v>a115</v>
      </c>
      <c r="M120" s="189"/>
      <c r="N120" s="188">
        <f>'115'!J55</f>
        <v>0</v>
      </c>
      <c r="O120" s="184">
        <f>'115'!G55</f>
        <v>0</v>
      </c>
      <c r="P120" s="185" t="str">
        <f t="shared" si="14"/>
        <v>a115</v>
      </c>
      <c r="Q120" s="187"/>
      <c r="R120" s="188">
        <f>'115'!K55</f>
        <v>0</v>
      </c>
      <c r="S120" s="190"/>
      <c r="T120" s="169">
        <f t="shared" si="15"/>
        <v>0</v>
      </c>
      <c r="U120" s="170">
        <f t="shared" si="10"/>
        <v>0</v>
      </c>
    </row>
    <row r="121" spans="1:21" ht="15" x14ac:dyDescent="0.25">
      <c r="A121" s="191">
        <v>116</v>
      </c>
      <c r="B121" s="183" t="str">
        <f>'DAFTAR KODE PERSEDIAAN'!B121</f>
        <v>Nama Barang116</v>
      </c>
      <c r="C121" s="184">
        <f>'116'!G16</f>
        <v>0</v>
      </c>
      <c r="D121" s="185" t="str">
        <f>'DAFTAR KODE PERSEDIAAN'!C121</f>
        <v>a116</v>
      </c>
      <c r="E121" s="186">
        <f>'116'!H16</f>
        <v>0</v>
      </c>
      <c r="F121" s="186">
        <f t="shared" si="11"/>
        <v>0</v>
      </c>
      <c r="G121" s="184">
        <f>'116'!E55</f>
        <v>0</v>
      </c>
      <c r="H121" s="185" t="str">
        <f t="shared" ref="H121:H184" si="16">D121</f>
        <v>a116</v>
      </c>
      <c r="I121" s="187"/>
      <c r="J121" s="188">
        <f>'116'!I55</f>
        <v>0</v>
      </c>
      <c r="K121" s="184">
        <f>'116'!F55</f>
        <v>0</v>
      </c>
      <c r="L121" s="185" t="str">
        <f t="shared" si="13"/>
        <v>a116</v>
      </c>
      <c r="M121" s="189"/>
      <c r="N121" s="188">
        <f>'116'!J55</f>
        <v>0</v>
      </c>
      <c r="O121" s="184">
        <f>'116'!G55</f>
        <v>0</v>
      </c>
      <c r="P121" s="185" t="str">
        <f t="shared" si="14"/>
        <v>a116</v>
      </c>
      <c r="Q121" s="187"/>
      <c r="R121" s="188">
        <f>'116'!K55</f>
        <v>0</v>
      </c>
      <c r="S121" s="190"/>
      <c r="T121" s="169">
        <f t="shared" si="15"/>
        <v>0</v>
      </c>
      <c r="U121" s="170">
        <f t="shared" si="10"/>
        <v>0</v>
      </c>
    </row>
    <row r="122" spans="1:21" ht="15" x14ac:dyDescent="0.25">
      <c r="A122" s="182">
        <v>117</v>
      </c>
      <c r="B122" s="183" t="str">
        <f>'DAFTAR KODE PERSEDIAAN'!B122</f>
        <v>Nama Barang117</v>
      </c>
      <c r="C122" s="184">
        <f>'117'!G16</f>
        <v>0</v>
      </c>
      <c r="D122" s="185" t="str">
        <f>'DAFTAR KODE PERSEDIAAN'!C122</f>
        <v>a117</v>
      </c>
      <c r="E122" s="186">
        <f>'117'!H16</f>
        <v>0</v>
      </c>
      <c r="F122" s="186">
        <f t="shared" si="11"/>
        <v>0</v>
      </c>
      <c r="G122" s="184">
        <f>'117'!E55</f>
        <v>0</v>
      </c>
      <c r="H122" s="185" t="str">
        <f t="shared" si="16"/>
        <v>a117</v>
      </c>
      <c r="I122" s="187"/>
      <c r="J122" s="188">
        <f>'117'!I55</f>
        <v>0</v>
      </c>
      <c r="K122" s="184">
        <f>'117'!F55</f>
        <v>0</v>
      </c>
      <c r="L122" s="185" t="str">
        <f t="shared" si="13"/>
        <v>a117</v>
      </c>
      <c r="M122" s="189"/>
      <c r="N122" s="188">
        <f>'117'!J55</f>
        <v>0</v>
      </c>
      <c r="O122" s="184">
        <f>'117'!G55</f>
        <v>0</v>
      </c>
      <c r="P122" s="185" t="str">
        <f t="shared" si="14"/>
        <v>a117</v>
      </c>
      <c r="Q122" s="187"/>
      <c r="R122" s="188">
        <f>'117'!K55</f>
        <v>0</v>
      </c>
      <c r="S122" s="190"/>
      <c r="T122" s="169">
        <f t="shared" si="15"/>
        <v>0</v>
      </c>
      <c r="U122" s="170">
        <f t="shared" si="10"/>
        <v>0</v>
      </c>
    </row>
    <row r="123" spans="1:21" ht="15" x14ac:dyDescent="0.25">
      <c r="A123" s="191">
        <v>118</v>
      </c>
      <c r="B123" s="183" t="str">
        <f>'DAFTAR KODE PERSEDIAAN'!B123</f>
        <v>Nama Barang118</v>
      </c>
      <c r="C123" s="184">
        <f>'118'!G16</f>
        <v>0</v>
      </c>
      <c r="D123" s="185" t="str">
        <f>'DAFTAR KODE PERSEDIAAN'!C123</f>
        <v>a118</v>
      </c>
      <c r="E123" s="186">
        <f>'118'!H16</f>
        <v>0</v>
      </c>
      <c r="F123" s="186">
        <f t="shared" si="11"/>
        <v>0</v>
      </c>
      <c r="G123" s="184">
        <f>'118'!E55</f>
        <v>0</v>
      </c>
      <c r="H123" s="185" t="str">
        <f t="shared" si="16"/>
        <v>a118</v>
      </c>
      <c r="I123" s="187"/>
      <c r="J123" s="188">
        <f>'118'!I55</f>
        <v>0</v>
      </c>
      <c r="K123" s="184">
        <f>'118'!F55</f>
        <v>0</v>
      </c>
      <c r="L123" s="185" t="str">
        <f t="shared" si="13"/>
        <v>a118</v>
      </c>
      <c r="M123" s="189"/>
      <c r="N123" s="188">
        <f>'118'!J55</f>
        <v>0</v>
      </c>
      <c r="O123" s="184">
        <f>'118'!G55</f>
        <v>0</v>
      </c>
      <c r="P123" s="185" t="str">
        <f t="shared" si="14"/>
        <v>a118</v>
      </c>
      <c r="Q123" s="187"/>
      <c r="R123" s="188">
        <f>'118'!K55</f>
        <v>0</v>
      </c>
      <c r="S123" s="190"/>
      <c r="T123" s="169">
        <f t="shared" si="15"/>
        <v>0</v>
      </c>
      <c r="U123" s="170">
        <f t="shared" si="10"/>
        <v>0</v>
      </c>
    </row>
    <row r="124" spans="1:21" ht="15" x14ac:dyDescent="0.25">
      <c r="A124" s="182">
        <v>119</v>
      </c>
      <c r="B124" s="183" t="str">
        <f>'DAFTAR KODE PERSEDIAAN'!B124</f>
        <v>Nama Barang119</v>
      </c>
      <c r="C124" s="184">
        <f>'119'!G16</f>
        <v>0</v>
      </c>
      <c r="D124" s="185" t="str">
        <f>'DAFTAR KODE PERSEDIAAN'!C124</f>
        <v>a119</v>
      </c>
      <c r="E124" s="186">
        <f>'119'!H16</f>
        <v>0</v>
      </c>
      <c r="F124" s="186">
        <f t="shared" si="11"/>
        <v>0</v>
      </c>
      <c r="G124" s="184">
        <f>'119'!E55</f>
        <v>0</v>
      </c>
      <c r="H124" s="185" t="str">
        <f t="shared" si="16"/>
        <v>a119</v>
      </c>
      <c r="I124" s="187"/>
      <c r="J124" s="188">
        <f>'119'!I55</f>
        <v>0</v>
      </c>
      <c r="K124" s="184">
        <f>'119'!F55</f>
        <v>0</v>
      </c>
      <c r="L124" s="185" t="str">
        <f t="shared" si="13"/>
        <v>a119</v>
      </c>
      <c r="M124" s="189"/>
      <c r="N124" s="188">
        <f>'119'!J55</f>
        <v>0</v>
      </c>
      <c r="O124" s="184">
        <f>'119'!G55</f>
        <v>0</v>
      </c>
      <c r="P124" s="185" t="str">
        <f t="shared" si="14"/>
        <v>a119</v>
      </c>
      <c r="Q124" s="187"/>
      <c r="R124" s="188">
        <f>'119'!K55</f>
        <v>0</v>
      </c>
      <c r="S124" s="190"/>
      <c r="T124" s="169">
        <f t="shared" si="15"/>
        <v>0</v>
      </c>
      <c r="U124" s="170">
        <f t="shared" si="10"/>
        <v>0</v>
      </c>
    </row>
    <row r="125" spans="1:21" ht="15" x14ac:dyDescent="0.25">
      <c r="A125" s="191">
        <v>120</v>
      </c>
      <c r="B125" s="183" t="str">
        <f>'DAFTAR KODE PERSEDIAAN'!B125</f>
        <v>Nama Barang120</v>
      </c>
      <c r="C125" s="184">
        <f>'120'!G16</f>
        <v>0</v>
      </c>
      <c r="D125" s="185" t="str">
        <f>'DAFTAR KODE PERSEDIAAN'!C125</f>
        <v>a120</v>
      </c>
      <c r="E125" s="186">
        <f>'120'!H16</f>
        <v>0</v>
      </c>
      <c r="F125" s="186">
        <f t="shared" si="11"/>
        <v>0</v>
      </c>
      <c r="G125" s="184">
        <f>'120'!E55</f>
        <v>0</v>
      </c>
      <c r="H125" s="185" t="str">
        <f t="shared" si="16"/>
        <v>a120</v>
      </c>
      <c r="I125" s="187"/>
      <c r="J125" s="188">
        <f>'120'!I55</f>
        <v>0</v>
      </c>
      <c r="K125" s="184">
        <f>'120'!F55</f>
        <v>0</v>
      </c>
      <c r="L125" s="185" t="str">
        <f t="shared" si="13"/>
        <v>a120</v>
      </c>
      <c r="M125" s="189"/>
      <c r="N125" s="188">
        <f>'120'!J55</f>
        <v>0</v>
      </c>
      <c r="O125" s="184">
        <f>'120'!G55</f>
        <v>0</v>
      </c>
      <c r="P125" s="185" t="str">
        <f t="shared" si="14"/>
        <v>a120</v>
      </c>
      <c r="Q125" s="187"/>
      <c r="R125" s="188">
        <f>'120'!K55</f>
        <v>0</v>
      </c>
      <c r="S125" s="190"/>
      <c r="T125" s="169">
        <f t="shared" si="15"/>
        <v>0</v>
      </c>
      <c r="U125" s="170">
        <f t="shared" si="10"/>
        <v>0</v>
      </c>
    </row>
    <row r="126" spans="1:21" ht="15" x14ac:dyDescent="0.25">
      <c r="A126" s="182">
        <v>121</v>
      </c>
      <c r="B126" s="183" t="str">
        <f>'DAFTAR KODE PERSEDIAAN'!B126</f>
        <v>Nama Barang121</v>
      </c>
      <c r="C126" s="184">
        <f>'121'!G16</f>
        <v>0</v>
      </c>
      <c r="D126" s="185" t="str">
        <f>'DAFTAR KODE PERSEDIAAN'!C126</f>
        <v>a121</v>
      </c>
      <c r="E126" s="186">
        <f>'121'!H16</f>
        <v>0</v>
      </c>
      <c r="F126" s="186">
        <f t="shared" si="11"/>
        <v>0</v>
      </c>
      <c r="G126" s="184">
        <f>'121'!E55</f>
        <v>0</v>
      </c>
      <c r="H126" s="185" t="str">
        <f t="shared" si="16"/>
        <v>a121</v>
      </c>
      <c r="I126" s="187"/>
      <c r="J126" s="188">
        <f>'121'!I55</f>
        <v>0</v>
      </c>
      <c r="K126" s="184">
        <f>'121'!F55</f>
        <v>0</v>
      </c>
      <c r="L126" s="185" t="str">
        <f t="shared" si="13"/>
        <v>a121</v>
      </c>
      <c r="M126" s="189"/>
      <c r="N126" s="188">
        <f>'121'!J55</f>
        <v>0</v>
      </c>
      <c r="O126" s="184">
        <f>'121'!G55</f>
        <v>0</v>
      </c>
      <c r="P126" s="185" t="str">
        <f t="shared" si="14"/>
        <v>a121</v>
      </c>
      <c r="Q126" s="187"/>
      <c r="R126" s="188">
        <f>'121'!K55</f>
        <v>0</v>
      </c>
      <c r="S126" s="190"/>
      <c r="T126" s="169">
        <f t="shared" si="15"/>
        <v>0</v>
      </c>
      <c r="U126" s="170">
        <f t="shared" si="10"/>
        <v>0</v>
      </c>
    </row>
    <row r="127" spans="1:21" ht="15" x14ac:dyDescent="0.25">
      <c r="A127" s="191">
        <v>122</v>
      </c>
      <c r="B127" s="183" t="str">
        <f>'DAFTAR KODE PERSEDIAAN'!B127</f>
        <v>Nama Barang122</v>
      </c>
      <c r="C127" s="184">
        <f>'122'!G16</f>
        <v>0</v>
      </c>
      <c r="D127" s="185" t="str">
        <f>'DAFTAR KODE PERSEDIAAN'!C127</f>
        <v>a122</v>
      </c>
      <c r="E127" s="186">
        <f>'122'!H16</f>
        <v>0</v>
      </c>
      <c r="F127" s="186">
        <f t="shared" si="11"/>
        <v>0</v>
      </c>
      <c r="G127" s="184">
        <f>'122'!E55</f>
        <v>0</v>
      </c>
      <c r="H127" s="185" t="str">
        <f t="shared" si="16"/>
        <v>a122</v>
      </c>
      <c r="I127" s="187"/>
      <c r="J127" s="188">
        <f>'122'!I55</f>
        <v>0</v>
      </c>
      <c r="K127" s="184">
        <f>'122'!F55</f>
        <v>0</v>
      </c>
      <c r="L127" s="185" t="str">
        <f t="shared" si="13"/>
        <v>a122</v>
      </c>
      <c r="M127" s="189"/>
      <c r="N127" s="188">
        <f>'122'!J55</f>
        <v>0</v>
      </c>
      <c r="O127" s="184">
        <f>'122'!G55</f>
        <v>0</v>
      </c>
      <c r="P127" s="185" t="str">
        <f t="shared" si="14"/>
        <v>a122</v>
      </c>
      <c r="Q127" s="187"/>
      <c r="R127" s="188">
        <f>'122'!K55</f>
        <v>0</v>
      </c>
      <c r="S127" s="190"/>
      <c r="T127" s="169">
        <f t="shared" si="15"/>
        <v>0</v>
      </c>
      <c r="U127" s="170">
        <f t="shared" si="10"/>
        <v>0</v>
      </c>
    </row>
    <row r="128" spans="1:21" ht="15" x14ac:dyDescent="0.25">
      <c r="A128" s="182">
        <v>123</v>
      </c>
      <c r="B128" s="183" t="str">
        <f>'DAFTAR KODE PERSEDIAAN'!B128</f>
        <v>Nama Barang123</v>
      </c>
      <c r="C128" s="184">
        <f>'123'!G16</f>
        <v>0</v>
      </c>
      <c r="D128" s="185" t="str">
        <f>'DAFTAR KODE PERSEDIAAN'!C128</f>
        <v>a123</v>
      </c>
      <c r="E128" s="186">
        <f>'123'!H16</f>
        <v>0</v>
      </c>
      <c r="F128" s="186">
        <f t="shared" si="11"/>
        <v>0</v>
      </c>
      <c r="G128" s="184">
        <f>'123'!E55</f>
        <v>0</v>
      </c>
      <c r="H128" s="185" t="str">
        <f t="shared" si="16"/>
        <v>a123</v>
      </c>
      <c r="I128" s="187"/>
      <c r="J128" s="188">
        <f>'123'!I55</f>
        <v>0</v>
      </c>
      <c r="K128" s="184">
        <f>'123'!F55</f>
        <v>0</v>
      </c>
      <c r="L128" s="185" t="str">
        <f t="shared" si="13"/>
        <v>a123</v>
      </c>
      <c r="M128" s="189"/>
      <c r="N128" s="188">
        <f>'123'!J55</f>
        <v>0</v>
      </c>
      <c r="O128" s="184">
        <f>'123'!G55</f>
        <v>0</v>
      </c>
      <c r="P128" s="185" t="str">
        <f t="shared" si="14"/>
        <v>a123</v>
      </c>
      <c r="Q128" s="187"/>
      <c r="R128" s="188">
        <f>'123'!K55</f>
        <v>0</v>
      </c>
      <c r="S128" s="190"/>
      <c r="T128" s="169">
        <f t="shared" si="15"/>
        <v>0</v>
      </c>
      <c r="U128" s="170">
        <f t="shared" si="10"/>
        <v>0</v>
      </c>
    </row>
    <row r="129" spans="1:21" ht="15" x14ac:dyDescent="0.25">
      <c r="A129" s="191">
        <v>124</v>
      </c>
      <c r="B129" s="183" t="str">
        <f>'DAFTAR KODE PERSEDIAAN'!B129</f>
        <v>Nama Barang124</v>
      </c>
      <c r="C129" s="184">
        <f>'124'!G16</f>
        <v>0</v>
      </c>
      <c r="D129" s="185" t="str">
        <f>'DAFTAR KODE PERSEDIAAN'!C129</f>
        <v>a124</v>
      </c>
      <c r="E129" s="186">
        <f>'124'!H16</f>
        <v>0</v>
      </c>
      <c r="F129" s="186">
        <f t="shared" si="11"/>
        <v>0</v>
      </c>
      <c r="G129" s="184">
        <f>'124'!E55</f>
        <v>0</v>
      </c>
      <c r="H129" s="185" t="str">
        <f t="shared" si="16"/>
        <v>a124</v>
      </c>
      <c r="I129" s="187"/>
      <c r="J129" s="188">
        <f>'124'!I55</f>
        <v>0</v>
      </c>
      <c r="K129" s="184">
        <f>'124'!F55</f>
        <v>0</v>
      </c>
      <c r="L129" s="185" t="str">
        <f t="shared" si="13"/>
        <v>a124</v>
      </c>
      <c r="M129" s="189"/>
      <c r="N129" s="188">
        <f>'124'!J55</f>
        <v>0</v>
      </c>
      <c r="O129" s="184">
        <f>'124'!G55</f>
        <v>0</v>
      </c>
      <c r="P129" s="185" t="str">
        <f t="shared" si="14"/>
        <v>a124</v>
      </c>
      <c r="Q129" s="187"/>
      <c r="R129" s="188">
        <f>'124'!K55</f>
        <v>0</v>
      </c>
      <c r="S129" s="190"/>
      <c r="T129" s="169">
        <f t="shared" si="15"/>
        <v>0</v>
      </c>
      <c r="U129" s="170">
        <f t="shared" si="10"/>
        <v>0</v>
      </c>
    </row>
    <row r="130" spans="1:21" ht="15" x14ac:dyDescent="0.25">
      <c r="A130" s="182">
        <v>125</v>
      </c>
      <c r="B130" s="183" t="str">
        <f>'DAFTAR KODE PERSEDIAAN'!B130</f>
        <v>Nama Barang125</v>
      </c>
      <c r="C130" s="184">
        <f>'125'!G16</f>
        <v>0</v>
      </c>
      <c r="D130" s="185" t="str">
        <f>'DAFTAR KODE PERSEDIAAN'!C130</f>
        <v>a125</v>
      </c>
      <c r="E130" s="186">
        <f>'125'!H16</f>
        <v>0</v>
      </c>
      <c r="F130" s="186">
        <f t="shared" si="11"/>
        <v>0</v>
      </c>
      <c r="G130" s="184">
        <f>'125'!E55</f>
        <v>0</v>
      </c>
      <c r="H130" s="185" t="str">
        <f t="shared" si="16"/>
        <v>a125</v>
      </c>
      <c r="I130" s="187"/>
      <c r="J130" s="188">
        <f>'125'!I55</f>
        <v>0</v>
      </c>
      <c r="K130" s="184">
        <f>'125'!F55</f>
        <v>0</v>
      </c>
      <c r="L130" s="185" t="str">
        <f t="shared" si="13"/>
        <v>a125</v>
      </c>
      <c r="M130" s="189"/>
      <c r="N130" s="188">
        <f>'125'!J55</f>
        <v>0</v>
      </c>
      <c r="O130" s="184">
        <f>'125'!G55</f>
        <v>0</v>
      </c>
      <c r="P130" s="185" t="str">
        <f t="shared" si="14"/>
        <v>a125</v>
      </c>
      <c r="Q130" s="187"/>
      <c r="R130" s="188">
        <f>'125'!K55</f>
        <v>0</v>
      </c>
      <c r="S130" s="190"/>
      <c r="T130" s="169">
        <f t="shared" si="15"/>
        <v>0</v>
      </c>
      <c r="U130" s="170">
        <f t="shared" si="10"/>
        <v>0</v>
      </c>
    </row>
    <row r="131" spans="1:21" ht="15" x14ac:dyDescent="0.25">
      <c r="A131" s="191">
        <v>126</v>
      </c>
      <c r="B131" s="183" t="str">
        <f>'DAFTAR KODE PERSEDIAAN'!B131</f>
        <v>Nama Barang126</v>
      </c>
      <c r="C131" s="184">
        <f>'126'!G16</f>
        <v>0</v>
      </c>
      <c r="D131" s="185" t="str">
        <f>'DAFTAR KODE PERSEDIAAN'!C131</f>
        <v>a126</v>
      </c>
      <c r="E131" s="186">
        <f>'126'!H16</f>
        <v>0</v>
      </c>
      <c r="F131" s="186">
        <f t="shared" si="11"/>
        <v>0</v>
      </c>
      <c r="G131" s="184">
        <f>'126'!E55</f>
        <v>0</v>
      </c>
      <c r="H131" s="185" t="str">
        <f t="shared" si="16"/>
        <v>a126</v>
      </c>
      <c r="I131" s="187"/>
      <c r="J131" s="188">
        <f>'126'!I55</f>
        <v>0</v>
      </c>
      <c r="K131" s="184">
        <f>'126'!F55</f>
        <v>0</v>
      </c>
      <c r="L131" s="185" t="str">
        <f t="shared" si="13"/>
        <v>a126</v>
      </c>
      <c r="M131" s="189"/>
      <c r="N131" s="188">
        <f>'126'!J55</f>
        <v>0</v>
      </c>
      <c r="O131" s="184">
        <f>'126'!G55</f>
        <v>0</v>
      </c>
      <c r="P131" s="185" t="str">
        <f t="shared" si="14"/>
        <v>a126</v>
      </c>
      <c r="Q131" s="187"/>
      <c r="R131" s="188">
        <f>'126'!K55</f>
        <v>0</v>
      </c>
      <c r="S131" s="190"/>
      <c r="T131" s="169">
        <f t="shared" si="15"/>
        <v>0</v>
      </c>
      <c r="U131" s="170">
        <f t="shared" si="10"/>
        <v>0</v>
      </c>
    </row>
    <row r="132" spans="1:21" ht="15" x14ac:dyDescent="0.25">
      <c r="A132" s="182">
        <v>127</v>
      </c>
      <c r="B132" s="183" t="str">
        <f>'DAFTAR KODE PERSEDIAAN'!B132</f>
        <v>Nama Barang127</v>
      </c>
      <c r="C132" s="184">
        <f>'127'!G16</f>
        <v>0</v>
      </c>
      <c r="D132" s="185" t="str">
        <f>'DAFTAR KODE PERSEDIAAN'!C132</f>
        <v>a127</v>
      </c>
      <c r="E132" s="186">
        <f>'127'!H16</f>
        <v>0</v>
      </c>
      <c r="F132" s="186">
        <f t="shared" si="11"/>
        <v>0</v>
      </c>
      <c r="G132" s="184">
        <f>'127'!E55</f>
        <v>0</v>
      </c>
      <c r="H132" s="185" t="str">
        <f t="shared" si="16"/>
        <v>a127</v>
      </c>
      <c r="I132" s="187"/>
      <c r="J132" s="188">
        <f>'127'!I55</f>
        <v>0</v>
      </c>
      <c r="K132" s="184">
        <f>'127'!F55</f>
        <v>0</v>
      </c>
      <c r="L132" s="185" t="str">
        <f t="shared" si="13"/>
        <v>a127</v>
      </c>
      <c r="M132" s="189"/>
      <c r="N132" s="188">
        <f>'127'!J55</f>
        <v>0</v>
      </c>
      <c r="O132" s="184">
        <f>'127'!G55</f>
        <v>0</v>
      </c>
      <c r="P132" s="185" t="str">
        <f t="shared" si="14"/>
        <v>a127</v>
      </c>
      <c r="Q132" s="187"/>
      <c r="R132" s="188">
        <f>'127'!K55</f>
        <v>0</v>
      </c>
      <c r="S132" s="190"/>
      <c r="T132" s="169">
        <f t="shared" si="15"/>
        <v>0</v>
      </c>
      <c r="U132" s="170">
        <f t="shared" si="10"/>
        <v>0</v>
      </c>
    </row>
    <row r="133" spans="1:21" ht="15" x14ac:dyDescent="0.25">
      <c r="A133" s="191">
        <v>128</v>
      </c>
      <c r="B133" s="183" t="str">
        <f>'DAFTAR KODE PERSEDIAAN'!B133</f>
        <v>Nama Barang128</v>
      </c>
      <c r="C133" s="184">
        <f>'128'!G16</f>
        <v>0</v>
      </c>
      <c r="D133" s="185" t="str">
        <f>'DAFTAR KODE PERSEDIAAN'!C133</f>
        <v>a128</v>
      </c>
      <c r="E133" s="186">
        <f>'128'!H16</f>
        <v>0</v>
      </c>
      <c r="F133" s="186">
        <f t="shared" si="11"/>
        <v>0</v>
      </c>
      <c r="G133" s="184">
        <f>'128'!E55</f>
        <v>0</v>
      </c>
      <c r="H133" s="185" t="str">
        <f t="shared" si="16"/>
        <v>a128</v>
      </c>
      <c r="I133" s="187"/>
      <c r="J133" s="188">
        <f>'128'!I55</f>
        <v>0</v>
      </c>
      <c r="K133" s="184">
        <f>'128'!F55</f>
        <v>0</v>
      </c>
      <c r="L133" s="185" t="str">
        <f t="shared" si="13"/>
        <v>a128</v>
      </c>
      <c r="M133" s="189"/>
      <c r="N133" s="188">
        <f>'128'!J55</f>
        <v>0</v>
      </c>
      <c r="O133" s="184">
        <f>'128'!G55</f>
        <v>0</v>
      </c>
      <c r="P133" s="185" t="str">
        <f t="shared" si="14"/>
        <v>a128</v>
      </c>
      <c r="Q133" s="187"/>
      <c r="R133" s="188">
        <f>'128'!K55</f>
        <v>0</v>
      </c>
      <c r="S133" s="190"/>
      <c r="T133" s="169">
        <f t="shared" si="15"/>
        <v>0</v>
      </c>
      <c r="U133" s="170">
        <f t="shared" si="10"/>
        <v>0</v>
      </c>
    </row>
    <row r="134" spans="1:21" ht="15" x14ac:dyDescent="0.25">
      <c r="A134" s="182">
        <v>129</v>
      </c>
      <c r="B134" s="183" t="str">
        <f>'DAFTAR KODE PERSEDIAAN'!B134</f>
        <v>Nama Barang129</v>
      </c>
      <c r="C134" s="184">
        <f>'129'!G16</f>
        <v>0</v>
      </c>
      <c r="D134" s="185" t="str">
        <f>'DAFTAR KODE PERSEDIAAN'!C134</f>
        <v>a129</v>
      </c>
      <c r="E134" s="186">
        <f>'129'!H16</f>
        <v>0</v>
      </c>
      <c r="F134" s="186">
        <f t="shared" si="11"/>
        <v>0</v>
      </c>
      <c r="G134" s="184">
        <f>'129'!E55</f>
        <v>0</v>
      </c>
      <c r="H134" s="185" t="str">
        <f t="shared" si="16"/>
        <v>a129</v>
      </c>
      <c r="I134" s="187"/>
      <c r="J134" s="188">
        <f>'129'!I55</f>
        <v>0</v>
      </c>
      <c r="K134" s="184">
        <f>'129'!F55</f>
        <v>0</v>
      </c>
      <c r="L134" s="185" t="str">
        <f t="shared" si="13"/>
        <v>a129</v>
      </c>
      <c r="M134" s="189"/>
      <c r="N134" s="188">
        <f>'129'!J55</f>
        <v>0</v>
      </c>
      <c r="O134" s="184">
        <f>'129'!G55</f>
        <v>0</v>
      </c>
      <c r="P134" s="185" t="str">
        <f t="shared" ref="P134:P165" si="17">L134</f>
        <v>a129</v>
      </c>
      <c r="Q134" s="187"/>
      <c r="R134" s="188">
        <f>'129'!K55</f>
        <v>0</v>
      </c>
      <c r="S134" s="190"/>
      <c r="T134" s="169">
        <f t="shared" ref="T134:T165" si="18">(C134+G134-K134)-O134</f>
        <v>0</v>
      </c>
      <c r="U134" s="170">
        <f t="shared" ref="U134:U197" si="19">(F134+J134-N134)-R134</f>
        <v>0</v>
      </c>
    </row>
    <row r="135" spans="1:21" ht="15" x14ac:dyDescent="0.25">
      <c r="A135" s="191">
        <v>130</v>
      </c>
      <c r="B135" s="183" t="str">
        <f>'DAFTAR KODE PERSEDIAAN'!B135</f>
        <v>Nama Barang130</v>
      </c>
      <c r="C135" s="184">
        <f>'130'!G16</f>
        <v>0</v>
      </c>
      <c r="D135" s="185" t="str">
        <f>'DAFTAR KODE PERSEDIAAN'!C135</f>
        <v>a130</v>
      </c>
      <c r="E135" s="186">
        <f>'130'!H16</f>
        <v>0</v>
      </c>
      <c r="F135" s="186">
        <f t="shared" ref="F135:F198" si="20">E135*C135</f>
        <v>0</v>
      </c>
      <c r="G135" s="184">
        <f>'130'!E55</f>
        <v>0</v>
      </c>
      <c r="H135" s="185" t="str">
        <f t="shared" si="16"/>
        <v>a130</v>
      </c>
      <c r="I135" s="187"/>
      <c r="J135" s="188">
        <f>'130'!I55</f>
        <v>0</v>
      </c>
      <c r="K135" s="184">
        <f>'130'!F55</f>
        <v>0</v>
      </c>
      <c r="L135" s="185" t="str">
        <f t="shared" ref="L135:L198" si="21">H135</f>
        <v>a130</v>
      </c>
      <c r="M135" s="189"/>
      <c r="N135" s="188">
        <f>'130'!J55</f>
        <v>0</v>
      </c>
      <c r="O135" s="184">
        <f>'130'!G55</f>
        <v>0</v>
      </c>
      <c r="P135" s="185" t="str">
        <f t="shared" si="17"/>
        <v>a130</v>
      </c>
      <c r="Q135" s="187"/>
      <c r="R135" s="188">
        <f>'130'!K55</f>
        <v>0</v>
      </c>
      <c r="S135" s="190"/>
      <c r="T135" s="169">
        <f t="shared" si="18"/>
        <v>0</v>
      </c>
      <c r="U135" s="170">
        <f t="shared" si="19"/>
        <v>0</v>
      </c>
    </row>
    <row r="136" spans="1:21" ht="15" x14ac:dyDescent="0.25">
      <c r="A136" s="182">
        <v>131</v>
      </c>
      <c r="B136" s="183" t="str">
        <f>'DAFTAR KODE PERSEDIAAN'!B136</f>
        <v>Nama Barang131</v>
      </c>
      <c r="C136" s="184">
        <f>'131'!G16</f>
        <v>0</v>
      </c>
      <c r="D136" s="185" t="str">
        <f>'DAFTAR KODE PERSEDIAAN'!C136</f>
        <v>a131</v>
      </c>
      <c r="E136" s="186">
        <f>'131'!H16</f>
        <v>0</v>
      </c>
      <c r="F136" s="186">
        <f t="shared" si="20"/>
        <v>0</v>
      </c>
      <c r="G136" s="184">
        <f>'131'!E55</f>
        <v>0</v>
      </c>
      <c r="H136" s="185" t="str">
        <f t="shared" si="16"/>
        <v>a131</v>
      </c>
      <c r="I136" s="187"/>
      <c r="J136" s="188">
        <f>'131'!I55</f>
        <v>0</v>
      </c>
      <c r="K136" s="184">
        <f>'131'!F55</f>
        <v>0</v>
      </c>
      <c r="L136" s="185" t="str">
        <f t="shared" si="21"/>
        <v>a131</v>
      </c>
      <c r="M136" s="189"/>
      <c r="N136" s="188">
        <f>'131'!J55</f>
        <v>0</v>
      </c>
      <c r="O136" s="184">
        <f>'131'!G55</f>
        <v>0</v>
      </c>
      <c r="P136" s="185" t="str">
        <f t="shared" si="17"/>
        <v>a131</v>
      </c>
      <c r="Q136" s="187"/>
      <c r="R136" s="188">
        <f>'131'!K55</f>
        <v>0</v>
      </c>
      <c r="S136" s="190"/>
      <c r="T136" s="169">
        <f t="shared" si="18"/>
        <v>0</v>
      </c>
      <c r="U136" s="170">
        <f t="shared" si="19"/>
        <v>0</v>
      </c>
    </row>
    <row r="137" spans="1:21" ht="15" x14ac:dyDescent="0.25">
      <c r="A137" s="191">
        <v>132</v>
      </c>
      <c r="B137" s="183" t="str">
        <f>'DAFTAR KODE PERSEDIAAN'!B137</f>
        <v>Nama Barang132</v>
      </c>
      <c r="C137" s="184">
        <f>'132'!G16</f>
        <v>0</v>
      </c>
      <c r="D137" s="185" t="str">
        <f>'DAFTAR KODE PERSEDIAAN'!C137</f>
        <v>a132</v>
      </c>
      <c r="E137" s="186">
        <f>'132'!H16</f>
        <v>0</v>
      </c>
      <c r="F137" s="186">
        <f t="shared" si="20"/>
        <v>0</v>
      </c>
      <c r="G137" s="184">
        <f>'132'!E55</f>
        <v>0</v>
      </c>
      <c r="H137" s="185" t="str">
        <f t="shared" si="16"/>
        <v>a132</v>
      </c>
      <c r="I137" s="187"/>
      <c r="J137" s="188">
        <f>'132'!I55</f>
        <v>0</v>
      </c>
      <c r="K137" s="184">
        <f>'132'!F55</f>
        <v>0</v>
      </c>
      <c r="L137" s="185" t="str">
        <f t="shared" si="21"/>
        <v>a132</v>
      </c>
      <c r="M137" s="189"/>
      <c r="N137" s="188">
        <f>'132'!J55</f>
        <v>0</v>
      </c>
      <c r="O137" s="184">
        <f>'132'!G55</f>
        <v>0</v>
      </c>
      <c r="P137" s="185" t="str">
        <f t="shared" si="17"/>
        <v>a132</v>
      </c>
      <c r="Q137" s="187"/>
      <c r="R137" s="188">
        <f>'132'!K55</f>
        <v>0</v>
      </c>
      <c r="S137" s="190"/>
      <c r="T137" s="169">
        <f t="shared" si="18"/>
        <v>0</v>
      </c>
      <c r="U137" s="170">
        <f t="shared" si="19"/>
        <v>0</v>
      </c>
    </row>
    <row r="138" spans="1:21" ht="15" x14ac:dyDescent="0.25">
      <c r="A138" s="182">
        <v>133</v>
      </c>
      <c r="B138" s="183" t="str">
        <f>'DAFTAR KODE PERSEDIAAN'!B138</f>
        <v>Nama Barang133</v>
      </c>
      <c r="C138" s="184">
        <f>'133'!G16</f>
        <v>0</v>
      </c>
      <c r="D138" s="185" t="str">
        <f>'DAFTAR KODE PERSEDIAAN'!C138</f>
        <v>a133</v>
      </c>
      <c r="E138" s="186">
        <f>'133'!H16</f>
        <v>0</v>
      </c>
      <c r="F138" s="186">
        <f t="shared" si="20"/>
        <v>0</v>
      </c>
      <c r="G138" s="184">
        <f>'133'!E55</f>
        <v>0</v>
      </c>
      <c r="H138" s="185" t="str">
        <f t="shared" si="16"/>
        <v>a133</v>
      </c>
      <c r="I138" s="187"/>
      <c r="J138" s="188">
        <f>'133'!I55</f>
        <v>0</v>
      </c>
      <c r="K138" s="184">
        <f>'133'!F55</f>
        <v>0</v>
      </c>
      <c r="L138" s="185" t="str">
        <f t="shared" si="21"/>
        <v>a133</v>
      </c>
      <c r="M138" s="189"/>
      <c r="N138" s="188">
        <f>'133'!J55</f>
        <v>0</v>
      </c>
      <c r="O138" s="184">
        <f>'133'!G55</f>
        <v>0</v>
      </c>
      <c r="P138" s="185" t="str">
        <f t="shared" si="17"/>
        <v>a133</v>
      </c>
      <c r="Q138" s="187"/>
      <c r="R138" s="188">
        <f>'133'!K55</f>
        <v>0</v>
      </c>
      <c r="S138" s="190"/>
      <c r="T138" s="169">
        <f t="shared" si="18"/>
        <v>0</v>
      </c>
      <c r="U138" s="170">
        <f t="shared" si="19"/>
        <v>0</v>
      </c>
    </row>
    <row r="139" spans="1:21" ht="15" x14ac:dyDescent="0.25">
      <c r="A139" s="191">
        <v>134</v>
      </c>
      <c r="B139" s="183" t="str">
        <f>'DAFTAR KODE PERSEDIAAN'!B139</f>
        <v>Nama Barang134</v>
      </c>
      <c r="C139" s="184">
        <f>'134'!G16</f>
        <v>0</v>
      </c>
      <c r="D139" s="185" t="str">
        <f>'DAFTAR KODE PERSEDIAAN'!C139</f>
        <v>a134</v>
      </c>
      <c r="E139" s="186">
        <f>'134'!H16</f>
        <v>0</v>
      </c>
      <c r="F139" s="186">
        <f t="shared" si="20"/>
        <v>0</v>
      </c>
      <c r="G139" s="184">
        <f>'134'!E55</f>
        <v>0</v>
      </c>
      <c r="H139" s="185" t="str">
        <f t="shared" si="16"/>
        <v>a134</v>
      </c>
      <c r="I139" s="187"/>
      <c r="J139" s="188">
        <f>'134'!I55</f>
        <v>0</v>
      </c>
      <c r="K139" s="184">
        <f>'134'!F55</f>
        <v>0</v>
      </c>
      <c r="L139" s="185" t="str">
        <f t="shared" si="21"/>
        <v>a134</v>
      </c>
      <c r="M139" s="189"/>
      <c r="N139" s="188">
        <f>'134'!J55</f>
        <v>0</v>
      </c>
      <c r="O139" s="184">
        <f>'134'!G55</f>
        <v>0</v>
      </c>
      <c r="P139" s="185" t="str">
        <f t="shared" si="17"/>
        <v>a134</v>
      </c>
      <c r="Q139" s="187"/>
      <c r="R139" s="188">
        <f>'134'!K55</f>
        <v>0</v>
      </c>
      <c r="S139" s="190"/>
      <c r="T139" s="169">
        <f t="shared" si="18"/>
        <v>0</v>
      </c>
      <c r="U139" s="170">
        <f t="shared" si="19"/>
        <v>0</v>
      </c>
    </row>
    <row r="140" spans="1:21" ht="15" x14ac:dyDescent="0.25">
      <c r="A140" s="182">
        <v>135</v>
      </c>
      <c r="B140" s="183" t="str">
        <f>'DAFTAR KODE PERSEDIAAN'!B140</f>
        <v>Nama Barang135</v>
      </c>
      <c r="C140" s="184">
        <f>'135'!G16</f>
        <v>0</v>
      </c>
      <c r="D140" s="185" t="str">
        <f>'DAFTAR KODE PERSEDIAAN'!C140</f>
        <v>a135</v>
      </c>
      <c r="E140" s="186">
        <f>'135'!H16</f>
        <v>0</v>
      </c>
      <c r="F140" s="186">
        <f t="shared" si="20"/>
        <v>0</v>
      </c>
      <c r="G140" s="184">
        <f>'135'!E55</f>
        <v>0</v>
      </c>
      <c r="H140" s="185" t="str">
        <f t="shared" si="16"/>
        <v>a135</v>
      </c>
      <c r="I140" s="187"/>
      <c r="J140" s="188">
        <f>'135'!I55</f>
        <v>0</v>
      </c>
      <c r="K140" s="184">
        <f>'135'!F55</f>
        <v>0</v>
      </c>
      <c r="L140" s="185" t="str">
        <f t="shared" si="21"/>
        <v>a135</v>
      </c>
      <c r="M140" s="189"/>
      <c r="N140" s="188">
        <f>'135'!J55</f>
        <v>0</v>
      </c>
      <c r="O140" s="184">
        <f>'135'!G55</f>
        <v>0</v>
      </c>
      <c r="P140" s="185" t="str">
        <f t="shared" si="17"/>
        <v>a135</v>
      </c>
      <c r="Q140" s="187"/>
      <c r="R140" s="188">
        <f>'135'!K55</f>
        <v>0</v>
      </c>
      <c r="S140" s="190"/>
      <c r="T140" s="169">
        <f t="shared" si="18"/>
        <v>0</v>
      </c>
      <c r="U140" s="170">
        <f t="shared" si="19"/>
        <v>0</v>
      </c>
    </row>
    <row r="141" spans="1:21" ht="15" x14ac:dyDescent="0.25">
      <c r="A141" s="191">
        <v>136</v>
      </c>
      <c r="B141" s="183" t="str">
        <f>'DAFTAR KODE PERSEDIAAN'!B141</f>
        <v>Nama Barang136</v>
      </c>
      <c r="C141" s="184">
        <f>'136'!G16</f>
        <v>0</v>
      </c>
      <c r="D141" s="185" t="str">
        <f>'DAFTAR KODE PERSEDIAAN'!C141</f>
        <v>a136</v>
      </c>
      <c r="E141" s="186">
        <f>'136'!H16</f>
        <v>0</v>
      </c>
      <c r="F141" s="186">
        <f t="shared" si="20"/>
        <v>0</v>
      </c>
      <c r="G141" s="184">
        <f>'136'!E55</f>
        <v>0</v>
      </c>
      <c r="H141" s="185" t="str">
        <f t="shared" si="16"/>
        <v>a136</v>
      </c>
      <c r="I141" s="187"/>
      <c r="J141" s="188">
        <f>'136'!I55</f>
        <v>0</v>
      </c>
      <c r="K141" s="184">
        <f>'136'!F55</f>
        <v>0</v>
      </c>
      <c r="L141" s="185" t="str">
        <f t="shared" si="21"/>
        <v>a136</v>
      </c>
      <c r="M141" s="189"/>
      <c r="N141" s="188">
        <f>'136'!J55</f>
        <v>0</v>
      </c>
      <c r="O141" s="184">
        <f>'136'!G55</f>
        <v>0</v>
      </c>
      <c r="P141" s="185" t="str">
        <f t="shared" si="17"/>
        <v>a136</v>
      </c>
      <c r="Q141" s="187"/>
      <c r="R141" s="188">
        <f>'136'!K55</f>
        <v>0</v>
      </c>
      <c r="S141" s="190"/>
      <c r="T141" s="169">
        <f t="shared" si="18"/>
        <v>0</v>
      </c>
      <c r="U141" s="170">
        <f t="shared" si="19"/>
        <v>0</v>
      </c>
    </row>
    <row r="142" spans="1:21" ht="15" x14ac:dyDescent="0.25">
      <c r="A142" s="182">
        <v>137</v>
      </c>
      <c r="B142" s="183" t="str">
        <f>'DAFTAR KODE PERSEDIAAN'!B142</f>
        <v>Nama Barang137</v>
      </c>
      <c r="C142" s="184">
        <f>'137'!G16</f>
        <v>0</v>
      </c>
      <c r="D142" s="185" t="str">
        <f>'DAFTAR KODE PERSEDIAAN'!C142</f>
        <v>a137</v>
      </c>
      <c r="E142" s="186">
        <f>'137'!H16</f>
        <v>0</v>
      </c>
      <c r="F142" s="186">
        <f t="shared" si="20"/>
        <v>0</v>
      </c>
      <c r="G142" s="184">
        <f>'137'!E55</f>
        <v>0</v>
      </c>
      <c r="H142" s="185" t="str">
        <f t="shared" si="16"/>
        <v>a137</v>
      </c>
      <c r="I142" s="187"/>
      <c r="J142" s="188">
        <f>'137'!I55</f>
        <v>0</v>
      </c>
      <c r="K142" s="184">
        <f>'137'!F55</f>
        <v>0</v>
      </c>
      <c r="L142" s="185" t="str">
        <f t="shared" si="21"/>
        <v>a137</v>
      </c>
      <c r="M142" s="189"/>
      <c r="N142" s="188">
        <f>'137'!J55</f>
        <v>0</v>
      </c>
      <c r="O142" s="184">
        <f>'137'!G55</f>
        <v>0</v>
      </c>
      <c r="P142" s="185" t="str">
        <f t="shared" si="17"/>
        <v>a137</v>
      </c>
      <c r="Q142" s="187"/>
      <c r="R142" s="188">
        <f>'137'!K55</f>
        <v>0</v>
      </c>
      <c r="S142" s="190"/>
      <c r="T142" s="169">
        <f t="shared" si="18"/>
        <v>0</v>
      </c>
      <c r="U142" s="170">
        <f t="shared" si="19"/>
        <v>0</v>
      </c>
    </row>
    <row r="143" spans="1:21" ht="15" x14ac:dyDescent="0.25">
      <c r="A143" s="191">
        <v>138</v>
      </c>
      <c r="B143" s="183" t="str">
        <f>'DAFTAR KODE PERSEDIAAN'!B143</f>
        <v>Nama Barang138</v>
      </c>
      <c r="C143" s="184">
        <f>'138'!G16</f>
        <v>0</v>
      </c>
      <c r="D143" s="185" t="str">
        <f>'DAFTAR KODE PERSEDIAAN'!C143</f>
        <v>a138</v>
      </c>
      <c r="E143" s="186">
        <f>'138'!H16</f>
        <v>0</v>
      </c>
      <c r="F143" s="186">
        <f t="shared" si="20"/>
        <v>0</v>
      </c>
      <c r="G143" s="184">
        <f>'138'!E55</f>
        <v>0</v>
      </c>
      <c r="H143" s="185" t="str">
        <f t="shared" si="16"/>
        <v>a138</v>
      </c>
      <c r="I143" s="187"/>
      <c r="J143" s="188">
        <f>'138'!I55</f>
        <v>0</v>
      </c>
      <c r="K143" s="184">
        <f>'138'!F55</f>
        <v>0</v>
      </c>
      <c r="L143" s="185" t="str">
        <f t="shared" si="21"/>
        <v>a138</v>
      </c>
      <c r="M143" s="189"/>
      <c r="N143" s="188">
        <f>'138'!J55</f>
        <v>0</v>
      </c>
      <c r="O143" s="184">
        <f>'138'!G55</f>
        <v>0</v>
      </c>
      <c r="P143" s="185" t="str">
        <f t="shared" si="17"/>
        <v>a138</v>
      </c>
      <c r="Q143" s="187"/>
      <c r="R143" s="188">
        <f>'138'!K55</f>
        <v>0</v>
      </c>
      <c r="S143" s="190"/>
      <c r="T143" s="169">
        <f t="shared" si="18"/>
        <v>0</v>
      </c>
      <c r="U143" s="170">
        <f t="shared" si="19"/>
        <v>0</v>
      </c>
    </row>
    <row r="144" spans="1:21" ht="15" x14ac:dyDescent="0.25">
      <c r="A144" s="182">
        <v>139</v>
      </c>
      <c r="B144" s="183" t="str">
        <f>'DAFTAR KODE PERSEDIAAN'!B144</f>
        <v>Nama Barang139</v>
      </c>
      <c r="C144" s="184">
        <f>'139'!G16</f>
        <v>0</v>
      </c>
      <c r="D144" s="185" t="str">
        <f>'DAFTAR KODE PERSEDIAAN'!C144</f>
        <v>a139</v>
      </c>
      <c r="E144" s="186">
        <f>'139'!H16</f>
        <v>0</v>
      </c>
      <c r="F144" s="186">
        <f t="shared" si="20"/>
        <v>0</v>
      </c>
      <c r="G144" s="184">
        <f>'139'!E55</f>
        <v>0</v>
      </c>
      <c r="H144" s="185" t="str">
        <f t="shared" si="16"/>
        <v>a139</v>
      </c>
      <c r="I144" s="187"/>
      <c r="J144" s="188">
        <f>'139'!I55</f>
        <v>0</v>
      </c>
      <c r="K144" s="184">
        <f>'139'!F55</f>
        <v>0</v>
      </c>
      <c r="L144" s="185" t="str">
        <f t="shared" si="21"/>
        <v>a139</v>
      </c>
      <c r="M144" s="189"/>
      <c r="N144" s="188">
        <f>'139'!J55</f>
        <v>0</v>
      </c>
      <c r="O144" s="184">
        <f>'139'!G55</f>
        <v>0</v>
      </c>
      <c r="P144" s="185" t="str">
        <f t="shared" si="17"/>
        <v>a139</v>
      </c>
      <c r="Q144" s="187"/>
      <c r="R144" s="188">
        <f>'139'!K55</f>
        <v>0</v>
      </c>
      <c r="S144" s="190"/>
      <c r="T144" s="169">
        <f t="shared" si="18"/>
        <v>0</v>
      </c>
      <c r="U144" s="170">
        <f t="shared" si="19"/>
        <v>0</v>
      </c>
    </row>
    <row r="145" spans="1:21" ht="15" x14ac:dyDescent="0.25">
      <c r="A145" s="191">
        <v>140</v>
      </c>
      <c r="B145" s="183" t="str">
        <f>'DAFTAR KODE PERSEDIAAN'!B145</f>
        <v>Nama Barang140</v>
      </c>
      <c r="C145" s="184">
        <f>'140'!G16</f>
        <v>0</v>
      </c>
      <c r="D145" s="185" t="str">
        <f>'DAFTAR KODE PERSEDIAAN'!C145</f>
        <v>a140</v>
      </c>
      <c r="E145" s="186">
        <f>'140'!H16</f>
        <v>0</v>
      </c>
      <c r="F145" s="186">
        <f t="shared" si="20"/>
        <v>0</v>
      </c>
      <c r="G145" s="184">
        <f>'140'!E55</f>
        <v>0</v>
      </c>
      <c r="H145" s="185" t="str">
        <f t="shared" si="16"/>
        <v>a140</v>
      </c>
      <c r="I145" s="187"/>
      <c r="J145" s="188">
        <f>'140'!I55</f>
        <v>0</v>
      </c>
      <c r="K145" s="184">
        <f>'140'!F55</f>
        <v>0</v>
      </c>
      <c r="L145" s="185" t="str">
        <f t="shared" si="21"/>
        <v>a140</v>
      </c>
      <c r="M145" s="189"/>
      <c r="N145" s="188">
        <f>'140'!J55</f>
        <v>0</v>
      </c>
      <c r="O145" s="184">
        <f>'140'!G55</f>
        <v>0</v>
      </c>
      <c r="P145" s="185" t="str">
        <f t="shared" si="17"/>
        <v>a140</v>
      </c>
      <c r="Q145" s="187"/>
      <c r="R145" s="188">
        <f>'140'!K55</f>
        <v>0</v>
      </c>
      <c r="S145" s="190"/>
      <c r="T145" s="169">
        <f t="shared" si="18"/>
        <v>0</v>
      </c>
      <c r="U145" s="170">
        <f t="shared" si="19"/>
        <v>0</v>
      </c>
    </row>
    <row r="146" spans="1:21" ht="15" x14ac:dyDescent="0.25">
      <c r="A146" s="182">
        <v>141</v>
      </c>
      <c r="B146" s="183" t="str">
        <f>'DAFTAR KODE PERSEDIAAN'!B146</f>
        <v>Nama Barang141</v>
      </c>
      <c r="C146" s="184">
        <f>'141'!G16</f>
        <v>0</v>
      </c>
      <c r="D146" s="185" t="str">
        <f>'DAFTAR KODE PERSEDIAAN'!C146</f>
        <v>a141</v>
      </c>
      <c r="E146" s="186">
        <f>'141'!H16</f>
        <v>0</v>
      </c>
      <c r="F146" s="186">
        <f t="shared" si="20"/>
        <v>0</v>
      </c>
      <c r="G146" s="184">
        <f>'141'!E55</f>
        <v>0</v>
      </c>
      <c r="H146" s="185" t="str">
        <f t="shared" si="16"/>
        <v>a141</v>
      </c>
      <c r="I146" s="187"/>
      <c r="J146" s="188">
        <f>'141'!I55</f>
        <v>0</v>
      </c>
      <c r="K146" s="184">
        <f>'141'!F55</f>
        <v>0</v>
      </c>
      <c r="L146" s="185" t="str">
        <f t="shared" si="21"/>
        <v>a141</v>
      </c>
      <c r="M146" s="189"/>
      <c r="N146" s="188">
        <f>'141'!J55</f>
        <v>0</v>
      </c>
      <c r="O146" s="184">
        <f>'141'!G55</f>
        <v>0</v>
      </c>
      <c r="P146" s="185" t="str">
        <f t="shared" si="17"/>
        <v>a141</v>
      </c>
      <c r="Q146" s="187"/>
      <c r="R146" s="188">
        <f>'141'!K55</f>
        <v>0</v>
      </c>
      <c r="S146" s="190"/>
      <c r="T146" s="169">
        <f t="shared" si="18"/>
        <v>0</v>
      </c>
      <c r="U146" s="170">
        <f t="shared" si="19"/>
        <v>0</v>
      </c>
    </row>
    <row r="147" spans="1:21" ht="15" x14ac:dyDescent="0.25">
      <c r="A147" s="191">
        <v>142</v>
      </c>
      <c r="B147" s="183" t="str">
        <f>'DAFTAR KODE PERSEDIAAN'!B147</f>
        <v>Nama Barang142</v>
      </c>
      <c r="C147" s="184">
        <f>'142'!G16</f>
        <v>0</v>
      </c>
      <c r="D147" s="185" t="str">
        <f>'DAFTAR KODE PERSEDIAAN'!C147</f>
        <v>a142</v>
      </c>
      <c r="E147" s="186">
        <f>'142'!H16</f>
        <v>0</v>
      </c>
      <c r="F147" s="186">
        <f t="shared" si="20"/>
        <v>0</v>
      </c>
      <c r="G147" s="184">
        <f>'142'!E55</f>
        <v>0</v>
      </c>
      <c r="H147" s="185" t="str">
        <f t="shared" si="16"/>
        <v>a142</v>
      </c>
      <c r="I147" s="187"/>
      <c r="J147" s="188">
        <f>'142'!I55</f>
        <v>0</v>
      </c>
      <c r="K147" s="184">
        <f>'142'!F55</f>
        <v>0</v>
      </c>
      <c r="L147" s="185" t="str">
        <f t="shared" si="21"/>
        <v>a142</v>
      </c>
      <c r="M147" s="189"/>
      <c r="N147" s="188">
        <f>'142'!J55</f>
        <v>0</v>
      </c>
      <c r="O147" s="184">
        <f>'142'!G55</f>
        <v>0</v>
      </c>
      <c r="P147" s="185" t="str">
        <f t="shared" si="17"/>
        <v>a142</v>
      </c>
      <c r="Q147" s="187"/>
      <c r="R147" s="188">
        <f>'142'!K55</f>
        <v>0</v>
      </c>
      <c r="S147" s="190"/>
      <c r="T147" s="169">
        <f t="shared" si="18"/>
        <v>0</v>
      </c>
      <c r="U147" s="170">
        <f t="shared" si="19"/>
        <v>0</v>
      </c>
    </row>
    <row r="148" spans="1:21" ht="15" x14ac:dyDescent="0.25">
      <c r="A148" s="182">
        <v>143</v>
      </c>
      <c r="B148" s="183" t="str">
        <f>'DAFTAR KODE PERSEDIAAN'!B148</f>
        <v>Nama Barang143</v>
      </c>
      <c r="C148" s="184">
        <f>'143'!G16</f>
        <v>0</v>
      </c>
      <c r="D148" s="185" t="str">
        <f>'DAFTAR KODE PERSEDIAAN'!C148</f>
        <v>a143</v>
      </c>
      <c r="E148" s="186">
        <f>'143'!H16</f>
        <v>0</v>
      </c>
      <c r="F148" s="186">
        <f t="shared" si="20"/>
        <v>0</v>
      </c>
      <c r="G148" s="184">
        <f>'143'!E55</f>
        <v>0</v>
      </c>
      <c r="H148" s="185" t="str">
        <f t="shared" si="16"/>
        <v>a143</v>
      </c>
      <c r="I148" s="187"/>
      <c r="J148" s="188">
        <f>'143'!I55</f>
        <v>0</v>
      </c>
      <c r="K148" s="184">
        <f>'143'!F55</f>
        <v>0</v>
      </c>
      <c r="L148" s="185" t="str">
        <f t="shared" si="21"/>
        <v>a143</v>
      </c>
      <c r="M148" s="189"/>
      <c r="N148" s="188">
        <f>'143'!J55</f>
        <v>0</v>
      </c>
      <c r="O148" s="184">
        <f>'143'!G55</f>
        <v>0</v>
      </c>
      <c r="P148" s="185" t="str">
        <f t="shared" si="17"/>
        <v>a143</v>
      </c>
      <c r="Q148" s="187"/>
      <c r="R148" s="188">
        <f>'143'!K55</f>
        <v>0</v>
      </c>
      <c r="S148" s="190"/>
      <c r="T148" s="169">
        <f t="shared" si="18"/>
        <v>0</v>
      </c>
      <c r="U148" s="170">
        <f t="shared" si="19"/>
        <v>0</v>
      </c>
    </row>
    <row r="149" spans="1:21" ht="15" x14ac:dyDescent="0.25">
      <c r="A149" s="191">
        <v>144</v>
      </c>
      <c r="B149" s="183" t="str">
        <f>'DAFTAR KODE PERSEDIAAN'!B149</f>
        <v>Nama Barang144</v>
      </c>
      <c r="C149" s="184">
        <f>'144'!G16</f>
        <v>0</v>
      </c>
      <c r="D149" s="185" t="str">
        <f>'DAFTAR KODE PERSEDIAAN'!C149</f>
        <v>a144</v>
      </c>
      <c r="E149" s="186">
        <f>'144'!H16</f>
        <v>0</v>
      </c>
      <c r="F149" s="186">
        <f t="shared" si="20"/>
        <v>0</v>
      </c>
      <c r="G149" s="184">
        <f>'144'!E55</f>
        <v>0</v>
      </c>
      <c r="H149" s="185" t="str">
        <f t="shared" si="16"/>
        <v>a144</v>
      </c>
      <c r="I149" s="187"/>
      <c r="J149" s="188">
        <f>'144'!I55</f>
        <v>0</v>
      </c>
      <c r="K149" s="184">
        <f>'144'!F55</f>
        <v>0</v>
      </c>
      <c r="L149" s="185" t="str">
        <f t="shared" si="21"/>
        <v>a144</v>
      </c>
      <c r="M149" s="189"/>
      <c r="N149" s="188">
        <f>'144'!J55</f>
        <v>0</v>
      </c>
      <c r="O149" s="184">
        <f>'144'!G55</f>
        <v>0</v>
      </c>
      <c r="P149" s="185" t="str">
        <f t="shared" si="17"/>
        <v>a144</v>
      </c>
      <c r="Q149" s="187"/>
      <c r="R149" s="188">
        <f>'144'!K55</f>
        <v>0</v>
      </c>
      <c r="S149" s="190"/>
      <c r="T149" s="169">
        <f t="shared" si="18"/>
        <v>0</v>
      </c>
      <c r="U149" s="170">
        <f t="shared" si="19"/>
        <v>0</v>
      </c>
    </row>
    <row r="150" spans="1:21" ht="15" x14ac:dyDescent="0.25">
      <c r="A150" s="182">
        <v>145</v>
      </c>
      <c r="B150" s="183" t="str">
        <f>'DAFTAR KODE PERSEDIAAN'!B150</f>
        <v>Nama Barang145</v>
      </c>
      <c r="C150" s="184">
        <f>'145'!G16</f>
        <v>0</v>
      </c>
      <c r="D150" s="185" t="str">
        <f>'DAFTAR KODE PERSEDIAAN'!C150</f>
        <v>a145</v>
      </c>
      <c r="E150" s="186">
        <f>'145'!H16</f>
        <v>0</v>
      </c>
      <c r="F150" s="186">
        <f t="shared" si="20"/>
        <v>0</v>
      </c>
      <c r="G150" s="184">
        <f>'145'!E55</f>
        <v>0</v>
      </c>
      <c r="H150" s="185" t="str">
        <f t="shared" si="16"/>
        <v>a145</v>
      </c>
      <c r="I150" s="187"/>
      <c r="J150" s="188">
        <f>'145'!I55</f>
        <v>0</v>
      </c>
      <c r="K150" s="184">
        <f>'145'!F55</f>
        <v>0</v>
      </c>
      <c r="L150" s="185" t="str">
        <f t="shared" si="21"/>
        <v>a145</v>
      </c>
      <c r="M150" s="189"/>
      <c r="N150" s="188">
        <f>'145'!J55</f>
        <v>0</v>
      </c>
      <c r="O150" s="184">
        <f>'145'!G55</f>
        <v>0</v>
      </c>
      <c r="P150" s="185" t="str">
        <f t="shared" si="17"/>
        <v>a145</v>
      </c>
      <c r="Q150" s="187"/>
      <c r="R150" s="188">
        <f>'145'!K55</f>
        <v>0</v>
      </c>
      <c r="S150" s="190"/>
      <c r="T150" s="169">
        <f t="shared" si="18"/>
        <v>0</v>
      </c>
      <c r="U150" s="170">
        <f t="shared" si="19"/>
        <v>0</v>
      </c>
    </row>
    <row r="151" spans="1:21" ht="15" x14ac:dyDescent="0.25">
      <c r="A151" s="191">
        <v>146</v>
      </c>
      <c r="B151" s="183" t="str">
        <f>'DAFTAR KODE PERSEDIAAN'!B151</f>
        <v>Nama Barang146</v>
      </c>
      <c r="C151" s="184">
        <f>'146'!G16</f>
        <v>0</v>
      </c>
      <c r="D151" s="185" t="str">
        <f>'DAFTAR KODE PERSEDIAAN'!C151</f>
        <v>a146</v>
      </c>
      <c r="E151" s="186">
        <f>'146'!H16</f>
        <v>0</v>
      </c>
      <c r="F151" s="186">
        <f t="shared" si="20"/>
        <v>0</v>
      </c>
      <c r="G151" s="184">
        <f>'146'!E55</f>
        <v>0</v>
      </c>
      <c r="H151" s="185" t="str">
        <f t="shared" si="16"/>
        <v>a146</v>
      </c>
      <c r="I151" s="187"/>
      <c r="J151" s="188">
        <f>'146'!I55</f>
        <v>0</v>
      </c>
      <c r="K151" s="184">
        <f>'146'!F55</f>
        <v>0</v>
      </c>
      <c r="L151" s="185" t="str">
        <f t="shared" si="21"/>
        <v>a146</v>
      </c>
      <c r="M151" s="189"/>
      <c r="N151" s="188">
        <f>'146'!J55</f>
        <v>0</v>
      </c>
      <c r="O151" s="184">
        <f>'146'!G55</f>
        <v>0</v>
      </c>
      <c r="P151" s="185" t="str">
        <f t="shared" si="17"/>
        <v>a146</v>
      </c>
      <c r="Q151" s="187"/>
      <c r="R151" s="188">
        <f>'146'!K55</f>
        <v>0</v>
      </c>
      <c r="S151" s="190"/>
      <c r="T151" s="169">
        <f t="shared" si="18"/>
        <v>0</v>
      </c>
      <c r="U151" s="170">
        <f t="shared" si="19"/>
        <v>0</v>
      </c>
    </row>
    <row r="152" spans="1:21" ht="15" x14ac:dyDescent="0.25">
      <c r="A152" s="182">
        <v>147</v>
      </c>
      <c r="B152" s="183" t="str">
        <f>'DAFTAR KODE PERSEDIAAN'!B152</f>
        <v>Nama Barang147</v>
      </c>
      <c r="C152" s="184">
        <f>'147'!G16</f>
        <v>0</v>
      </c>
      <c r="D152" s="185" t="str">
        <f>'DAFTAR KODE PERSEDIAAN'!C152</f>
        <v>a147</v>
      </c>
      <c r="E152" s="186">
        <f>'147'!H16</f>
        <v>0</v>
      </c>
      <c r="F152" s="186">
        <f t="shared" si="20"/>
        <v>0</v>
      </c>
      <c r="G152" s="184">
        <f>'147'!E55</f>
        <v>0</v>
      </c>
      <c r="H152" s="185" t="str">
        <f t="shared" si="16"/>
        <v>a147</v>
      </c>
      <c r="I152" s="187"/>
      <c r="J152" s="188">
        <f>'147'!I55</f>
        <v>0</v>
      </c>
      <c r="K152" s="184">
        <f>'147'!F55</f>
        <v>0</v>
      </c>
      <c r="L152" s="185" t="str">
        <f t="shared" si="21"/>
        <v>a147</v>
      </c>
      <c r="M152" s="189"/>
      <c r="N152" s="188">
        <f>'147'!J55</f>
        <v>0</v>
      </c>
      <c r="O152" s="184">
        <f>'147'!G55</f>
        <v>0</v>
      </c>
      <c r="P152" s="185" t="str">
        <f t="shared" si="17"/>
        <v>a147</v>
      </c>
      <c r="Q152" s="187"/>
      <c r="R152" s="188">
        <f>'147'!K55</f>
        <v>0</v>
      </c>
      <c r="S152" s="190"/>
      <c r="T152" s="169">
        <f t="shared" si="18"/>
        <v>0</v>
      </c>
      <c r="U152" s="170">
        <f t="shared" si="19"/>
        <v>0</v>
      </c>
    </row>
    <row r="153" spans="1:21" ht="15" x14ac:dyDescent="0.25">
      <c r="A153" s="191">
        <v>148</v>
      </c>
      <c r="B153" s="183" t="str">
        <f>'DAFTAR KODE PERSEDIAAN'!B153</f>
        <v>Nama Barang148</v>
      </c>
      <c r="C153" s="184">
        <f>'148'!G16</f>
        <v>0</v>
      </c>
      <c r="D153" s="185" t="str">
        <f>'DAFTAR KODE PERSEDIAAN'!C153</f>
        <v>a148</v>
      </c>
      <c r="E153" s="186">
        <f>'148'!H16</f>
        <v>0</v>
      </c>
      <c r="F153" s="186">
        <f t="shared" si="20"/>
        <v>0</v>
      </c>
      <c r="G153" s="184">
        <f>'148'!E55</f>
        <v>0</v>
      </c>
      <c r="H153" s="185" t="str">
        <f t="shared" si="16"/>
        <v>a148</v>
      </c>
      <c r="I153" s="187"/>
      <c r="J153" s="188">
        <f>'148'!I55</f>
        <v>0</v>
      </c>
      <c r="K153" s="184">
        <f>'148'!F55</f>
        <v>0</v>
      </c>
      <c r="L153" s="185" t="str">
        <f t="shared" si="21"/>
        <v>a148</v>
      </c>
      <c r="M153" s="189"/>
      <c r="N153" s="188">
        <f>'148'!J55</f>
        <v>0</v>
      </c>
      <c r="O153" s="184">
        <f>'148'!G55</f>
        <v>0</v>
      </c>
      <c r="P153" s="185" t="str">
        <f t="shared" si="17"/>
        <v>a148</v>
      </c>
      <c r="Q153" s="187"/>
      <c r="R153" s="188">
        <f>'148'!K55</f>
        <v>0</v>
      </c>
      <c r="S153" s="190"/>
      <c r="T153" s="169">
        <f t="shared" si="18"/>
        <v>0</v>
      </c>
      <c r="U153" s="170">
        <f t="shared" si="19"/>
        <v>0</v>
      </c>
    </row>
    <row r="154" spans="1:21" ht="15" x14ac:dyDescent="0.25">
      <c r="A154" s="182">
        <v>149</v>
      </c>
      <c r="B154" s="183" t="str">
        <f>'DAFTAR KODE PERSEDIAAN'!B154</f>
        <v>Nama Barang149</v>
      </c>
      <c r="C154" s="184">
        <f>'149'!G16</f>
        <v>0</v>
      </c>
      <c r="D154" s="185" t="str">
        <f>'DAFTAR KODE PERSEDIAAN'!C154</f>
        <v>a149</v>
      </c>
      <c r="E154" s="186">
        <f>'149'!H16</f>
        <v>0</v>
      </c>
      <c r="F154" s="186">
        <f t="shared" si="20"/>
        <v>0</v>
      </c>
      <c r="G154" s="184">
        <f>'149'!E55</f>
        <v>0</v>
      </c>
      <c r="H154" s="185" t="str">
        <f t="shared" si="16"/>
        <v>a149</v>
      </c>
      <c r="I154" s="187"/>
      <c r="J154" s="188">
        <f>'149'!I55</f>
        <v>0</v>
      </c>
      <c r="K154" s="184">
        <f>'149'!F55</f>
        <v>0</v>
      </c>
      <c r="L154" s="185" t="str">
        <f t="shared" si="21"/>
        <v>a149</v>
      </c>
      <c r="M154" s="189"/>
      <c r="N154" s="188">
        <f>'149'!J55</f>
        <v>0</v>
      </c>
      <c r="O154" s="184">
        <f>'149'!G55</f>
        <v>0</v>
      </c>
      <c r="P154" s="185" t="str">
        <f t="shared" si="17"/>
        <v>a149</v>
      </c>
      <c r="Q154" s="187"/>
      <c r="R154" s="188">
        <f>'149'!K55</f>
        <v>0</v>
      </c>
      <c r="S154" s="190"/>
      <c r="T154" s="169">
        <f t="shared" si="18"/>
        <v>0</v>
      </c>
      <c r="U154" s="170">
        <f t="shared" si="19"/>
        <v>0</v>
      </c>
    </row>
    <row r="155" spans="1:21" ht="15" x14ac:dyDescent="0.25">
      <c r="A155" s="191">
        <v>150</v>
      </c>
      <c r="B155" s="183" t="str">
        <f>'DAFTAR KODE PERSEDIAAN'!B155</f>
        <v>Nama Barang150</v>
      </c>
      <c r="C155" s="184">
        <f>'150'!G16</f>
        <v>0</v>
      </c>
      <c r="D155" s="185" t="str">
        <f>'DAFTAR KODE PERSEDIAAN'!C155</f>
        <v>a150</v>
      </c>
      <c r="E155" s="186">
        <f>'150'!H16</f>
        <v>0</v>
      </c>
      <c r="F155" s="186">
        <f t="shared" si="20"/>
        <v>0</v>
      </c>
      <c r="G155" s="184">
        <f>'150'!E55</f>
        <v>0</v>
      </c>
      <c r="H155" s="185" t="str">
        <f t="shared" si="16"/>
        <v>a150</v>
      </c>
      <c r="I155" s="187"/>
      <c r="J155" s="188">
        <f>'150'!I55</f>
        <v>0</v>
      </c>
      <c r="K155" s="184">
        <f>'150'!F55</f>
        <v>0</v>
      </c>
      <c r="L155" s="185" t="str">
        <f t="shared" si="21"/>
        <v>a150</v>
      </c>
      <c r="M155" s="189"/>
      <c r="N155" s="188">
        <f>'150'!J55</f>
        <v>0</v>
      </c>
      <c r="O155" s="184">
        <f>'150'!G55</f>
        <v>0</v>
      </c>
      <c r="P155" s="185" t="str">
        <f t="shared" si="17"/>
        <v>a150</v>
      </c>
      <c r="Q155" s="187"/>
      <c r="R155" s="188">
        <f>'150'!K55</f>
        <v>0</v>
      </c>
      <c r="S155" s="190"/>
      <c r="T155" s="169">
        <f t="shared" si="18"/>
        <v>0</v>
      </c>
      <c r="U155" s="170">
        <f t="shared" si="19"/>
        <v>0</v>
      </c>
    </row>
    <row r="156" spans="1:21" ht="15" x14ac:dyDescent="0.25">
      <c r="A156" s="182">
        <v>151</v>
      </c>
      <c r="B156" s="183" t="str">
        <f>'DAFTAR KODE PERSEDIAAN'!B156</f>
        <v>Nama Barang151</v>
      </c>
      <c r="C156" s="184">
        <f>'151'!G16</f>
        <v>0</v>
      </c>
      <c r="D156" s="185" t="str">
        <f>'DAFTAR KODE PERSEDIAAN'!C156</f>
        <v>a151</v>
      </c>
      <c r="E156" s="186">
        <f>'151'!H16</f>
        <v>0</v>
      </c>
      <c r="F156" s="186">
        <f t="shared" si="20"/>
        <v>0</v>
      </c>
      <c r="G156" s="184">
        <f>'151'!E55</f>
        <v>0</v>
      </c>
      <c r="H156" s="185" t="str">
        <f t="shared" si="16"/>
        <v>a151</v>
      </c>
      <c r="I156" s="187"/>
      <c r="J156" s="188">
        <f>'151'!I55</f>
        <v>0</v>
      </c>
      <c r="K156" s="184">
        <f>'151'!F55</f>
        <v>0</v>
      </c>
      <c r="L156" s="185" t="str">
        <f t="shared" si="21"/>
        <v>a151</v>
      </c>
      <c r="M156" s="189"/>
      <c r="N156" s="188">
        <f>'151'!J55</f>
        <v>0</v>
      </c>
      <c r="O156" s="184">
        <f>'151'!G55</f>
        <v>0</v>
      </c>
      <c r="P156" s="185" t="str">
        <f t="shared" si="17"/>
        <v>a151</v>
      </c>
      <c r="Q156" s="187"/>
      <c r="R156" s="188">
        <f>'151'!K55</f>
        <v>0</v>
      </c>
      <c r="S156" s="190"/>
      <c r="T156" s="169">
        <f t="shared" si="18"/>
        <v>0</v>
      </c>
      <c r="U156" s="170">
        <f t="shared" si="19"/>
        <v>0</v>
      </c>
    </row>
    <row r="157" spans="1:21" ht="15" x14ac:dyDescent="0.25">
      <c r="A157" s="191">
        <v>152</v>
      </c>
      <c r="B157" s="183" t="str">
        <f>'DAFTAR KODE PERSEDIAAN'!B157</f>
        <v>Nama Barang152</v>
      </c>
      <c r="C157" s="184">
        <f>'152'!G16</f>
        <v>0</v>
      </c>
      <c r="D157" s="185" t="str">
        <f>'DAFTAR KODE PERSEDIAAN'!C157</f>
        <v>a152</v>
      </c>
      <c r="E157" s="186">
        <f>'152'!H16</f>
        <v>0</v>
      </c>
      <c r="F157" s="186">
        <f t="shared" si="20"/>
        <v>0</v>
      </c>
      <c r="G157" s="184">
        <f>'152'!E55</f>
        <v>0</v>
      </c>
      <c r="H157" s="185" t="str">
        <f t="shared" si="16"/>
        <v>a152</v>
      </c>
      <c r="I157" s="187"/>
      <c r="J157" s="188">
        <f>'152'!I55</f>
        <v>0</v>
      </c>
      <c r="K157" s="184">
        <f>'152'!F55</f>
        <v>0</v>
      </c>
      <c r="L157" s="185" t="str">
        <f t="shared" si="21"/>
        <v>a152</v>
      </c>
      <c r="M157" s="189"/>
      <c r="N157" s="188">
        <f>'152'!J55</f>
        <v>0</v>
      </c>
      <c r="O157" s="184">
        <f>'152'!G55</f>
        <v>0</v>
      </c>
      <c r="P157" s="185" t="str">
        <f t="shared" si="17"/>
        <v>a152</v>
      </c>
      <c r="Q157" s="187"/>
      <c r="R157" s="188">
        <f>'152'!K55</f>
        <v>0</v>
      </c>
      <c r="S157" s="190"/>
      <c r="T157" s="169">
        <f t="shared" si="18"/>
        <v>0</v>
      </c>
      <c r="U157" s="170">
        <f t="shared" si="19"/>
        <v>0</v>
      </c>
    </row>
    <row r="158" spans="1:21" ht="15" x14ac:dyDescent="0.25">
      <c r="A158" s="182">
        <v>153</v>
      </c>
      <c r="B158" s="183" t="str">
        <f>'DAFTAR KODE PERSEDIAAN'!B158</f>
        <v>Nama Barang153</v>
      </c>
      <c r="C158" s="184">
        <f>'153'!G16</f>
        <v>0</v>
      </c>
      <c r="D158" s="185" t="str">
        <f>'DAFTAR KODE PERSEDIAAN'!C158</f>
        <v>a153</v>
      </c>
      <c r="E158" s="186">
        <f>'153'!H16</f>
        <v>0</v>
      </c>
      <c r="F158" s="186">
        <f t="shared" si="20"/>
        <v>0</v>
      </c>
      <c r="G158" s="184">
        <f>'153'!E55</f>
        <v>0</v>
      </c>
      <c r="H158" s="185" t="str">
        <f t="shared" si="16"/>
        <v>a153</v>
      </c>
      <c r="I158" s="187"/>
      <c r="J158" s="188">
        <f>'153'!I55</f>
        <v>0</v>
      </c>
      <c r="K158" s="184">
        <f>'153'!F55</f>
        <v>0</v>
      </c>
      <c r="L158" s="185" t="str">
        <f t="shared" si="21"/>
        <v>a153</v>
      </c>
      <c r="M158" s="189"/>
      <c r="N158" s="188">
        <f>'153'!J55</f>
        <v>0</v>
      </c>
      <c r="O158" s="184">
        <f>'153'!G55</f>
        <v>0</v>
      </c>
      <c r="P158" s="185" t="str">
        <f t="shared" si="17"/>
        <v>a153</v>
      </c>
      <c r="Q158" s="187"/>
      <c r="R158" s="188">
        <f>'153'!K55</f>
        <v>0</v>
      </c>
      <c r="S158" s="190"/>
      <c r="T158" s="169">
        <f t="shared" si="18"/>
        <v>0</v>
      </c>
      <c r="U158" s="170">
        <f t="shared" si="19"/>
        <v>0</v>
      </c>
    </row>
    <row r="159" spans="1:21" ht="15" x14ac:dyDescent="0.25">
      <c r="A159" s="191">
        <v>154</v>
      </c>
      <c r="B159" s="183" t="str">
        <f>'DAFTAR KODE PERSEDIAAN'!B159</f>
        <v>Nama Barang154</v>
      </c>
      <c r="C159" s="184">
        <f>'154'!G16</f>
        <v>0</v>
      </c>
      <c r="D159" s="185" t="str">
        <f>'DAFTAR KODE PERSEDIAAN'!C159</f>
        <v>a154</v>
      </c>
      <c r="E159" s="186">
        <f>'154'!H16</f>
        <v>0</v>
      </c>
      <c r="F159" s="186">
        <f t="shared" si="20"/>
        <v>0</v>
      </c>
      <c r="G159" s="184">
        <f>'154'!E55</f>
        <v>0</v>
      </c>
      <c r="H159" s="185" t="str">
        <f t="shared" si="16"/>
        <v>a154</v>
      </c>
      <c r="I159" s="187"/>
      <c r="J159" s="188">
        <f>'154'!I55</f>
        <v>0</v>
      </c>
      <c r="K159" s="184">
        <f>'154'!F55</f>
        <v>0</v>
      </c>
      <c r="L159" s="185" t="str">
        <f t="shared" si="21"/>
        <v>a154</v>
      </c>
      <c r="M159" s="189"/>
      <c r="N159" s="188">
        <f>'154'!J55</f>
        <v>0</v>
      </c>
      <c r="O159" s="184">
        <f>'154'!G55</f>
        <v>0</v>
      </c>
      <c r="P159" s="185" t="str">
        <f t="shared" si="17"/>
        <v>a154</v>
      </c>
      <c r="Q159" s="187"/>
      <c r="R159" s="188">
        <f>'154'!K55</f>
        <v>0</v>
      </c>
      <c r="S159" s="190"/>
      <c r="T159" s="169">
        <f t="shared" si="18"/>
        <v>0</v>
      </c>
      <c r="U159" s="170">
        <f t="shared" si="19"/>
        <v>0</v>
      </c>
    </row>
    <row r="160" spans="1:21" ht="15" x14ac:dyDescent="0.25">
      <c r="A160" s="182">
        <v>155</v>
      </c>
      <c r="B160" s="183" t="str">
        <f>'DAFTAR KODE PERSEDIAAN'!B160</f>
        <v>Nama Barang155</v>
      </c>
      <c r="C160" s="184">
        <f>'155'!G16</f>
        <v>0</v>
      </c>
      <c r="D160" s="185" t="str">
        <f>'DAFTAR KODE PERSEDIAAN'!C160</f>
        <v>a155</v>
      </c>
      <c r="E160" s="186">
        <f>'155'!H16</f>
        <v>0</v>
      </c>
      <c r="F160" s="186">
        <f t="shared" si="20"/>
        <v>0</v>
      </c>
      <c r="G160" s="184">
        <f>'155'!E55</f>
        <v>0</v>
      </c>
      <c r="H160" s="185" t="str">
        <f t="shared" si="16"/>
        <v>a155</v>
      </c>
      <c r="I160" s="187"/>
      <c r="J160" s="188">
        <f>'155'!I55</f>
        <v>0</v>
      </c>
      <c r="K160" s="184">
        <f>'155'!F55</f>
        <v>0</v>
      </c>
      <c r="L160" s="185" t="str">
        <f t="shared" si="21"/>
        <v>a155</v>
      </c>
      <c r="M160" s="189"/>
      <c r="N160" s="188">
        <f>'155'!J55</f>
        <v>0</v>
      </c>
      <c r="O160" s="184">
        <f>'155'!G55</f>
        <v>0</v>
      </c>
      <c r="P160" s="185" t="str">
        <f t="shared" si="17"/>
        <v>a155</v>
      </c>
      <c r="Q160" s="187"/>
      <c r="R160" s="188">
        <f>'155'!K55</f>
        <v>0</v>
      </c>
      <c r="S160" s="190"/>
      <c r="T160" s="169">
        <f t="shared" si="18"/>
        <v>0</v>
      </c>
      <c r="U160" s="170">
        <f t="shared" si="19"/>
        <v>0</v>
      </c>
    </row>
    <row r="161" spans="1:21" ht="15" x14ac:dyDescent="0.25">
      <c r="A161" s="191">
        <v>156</v>
      </c>
      <c r="B161" s="183" t="str">
        <f>'DAFTAR KODE PERSEDIAAN'!B161</f>
        <v>Nama Barang156</v>
      </c>
      <c r="C161" s="184">
        <f>'156'!G16</f>
        <v>0</v>
      </c>
      <c r="D161" s="185" t="str">
        <f>'DAFTAR KODE PERSEDIAAN'!C161</f>
        <v>a156</v>
      </c>
      <c r="E161" s="186">
        <f>'156'!H16</f>
        <v>0</v>
      </c>
      <c r="F161" s="186">
        <f t="shared" si="20"/>
        <v>0</v>
      </c>
      <c r="G161" s="184">
        <f>'156'!E55</f>
        <v>0</v>
      </c>
      <c r="H161" s="185" t="str">
        <f t="shared" si="16"/>
        <v>a156</v>
      </c>
      <c r="I161" s="187"/>
      <c r="J161" s="188">
        <f>'156'!I55</f>
        <v>0</v>
      </c>
      <c r="K161" s="184">
        <f>'156'!F55</f>
        <v>0</v>
      </c>
      <c r="L161" s="185" t="str">
        <f t="shared" si="21"/>
        <v>a156</v>
      </c>
      <c r="M161" s="189"/>
      <c r="N161" s="188">
        <f>'156'!J55</f>
        <v>0</v>
      </c>
      <c r="O161" s="184">
        <f>'156'!G55</f>
        <v>0</v>
      </c>
      <c r="P161" s="185" t="str">
        <f t="shared" si="17"/>
        <v>a156</v>
      </c>
      <c r="Q161" s="187"/>
      <c r="R161" s="188">
        <f>'156'!K55</f>
        <v>0</v>
      </c>
      <c r="S161" s="190"/>
      <c r="T161" s="169">
        <f t="shared" si="18"/>
        <v>0</v>
      </c>
      <c r="U161" s="170">
        <f t="shared" si="19"/>
        <v>0</v>
      </c>
    </row>
    <row r="162" spans="1:21" ht="15" x14ac:dyDescent="0.25">
      <c r="A162" s="182">
        <v>157</v>
      </c>
      <c r="B162" s="183" t="str">
        <f>'DAFTAR KODE PERSEDIAAN'!B162</f>
        <v>Nama Barang157</v>
      </c>
      <c r="C162" s="184">
        <f>'157'!G16</f>
        <v>0</v>
      </c>
      <c r="D162" s="185" t="str">
        <f>'DAFTAR KODE PERSEDIAAN'!C162</f>
        <v>a157</v>
      </c>
      <c r="E162" s="186">
        <f>'157'!H16</f>
        <v>0</v>
      </c>
      <c r="F162" s="186">
        <f t="shared" si="20"/>
        <v>0</v>
      </c>
      <c r="G162" s="184">
        <f>'157'!E55</f>
        <v>0</v>
      </c>
      <c r="H162" s="185" t="str">
        <f t="shared" si="16"/>
        <v>a157</v>
      </c>
      <c r="I162" s="187"/>
      <c r="J162" s="188">
        <f>'157'!I55</f>
        <v>0</v>
      </c>
      <c r="K162" s="184">
        <f>'157'!F55</f>
        <v>0</v>
      </c>
      <c r="L162" s="185" t="str">
        <f t="shared" si="21"/>
        <v>a157</v>
      </c>
      <c r="M162" s="189"/>
      <c r="N162" s="188">
        <f>'157'!J55</f>
        <v>0</v>
      </c>
      <c r="O162" s="184">
        <f>'157'!G55</f>
        <v>0</v>
      </c>
      <c r="P162" s="185" t="str">
        <f t="shared" si="17"/>
        <v>a157</v>
      </c>
      <c r="Q162" s="187"/>
      <c r="R162" s="188">
        <f>'157'!K55</f>
        <v>0</v>
      </c>
      <c r="S162" s="190"/>
      <c r="T162" s="169">
        <f t="shared" si="18"/>
        <v>0</v>
      </c>
      <c r="U162" s="170">
        <f t="shared" si="19"/>
        <v>0</v>
      </c>
    </row>
    <row r="163" spans="1:21" ht="15" x14ac:dyDescent="0.25">
      <c r="A163" s="191">
        <v>158</v>
      </c>
      <c r="B163" s="183" t="str">
        <f>'DAFTAR KODE PERSEDIAAN'!B163</f>
        <v>Nama Barang158</v>
      </c>
      <c r="C163" s="184">
        <f>'158'!G16</f>
        <v>0</v>
      </c>
      <c r="D163" s="185" t="str">
        <f>'DAFTAR KODE PERSEDIAAN'!C163</f>
        <v>a158</v>
      </c>
      <c r="E163" s="186">
        <f>'158'!H16</f>
        <v>0</v>
      </c>
      <c r="F163" s="186">
        <f t="shared" si="20"/>
        <v>0</v>
      </c>
      <c r="G163" s="184">
        <f>'158'!E55</f>
        <v>0</v>
      </c>
      <c r="H163" s="185" t="str">
        <f t="shared" si="16"/>
        <v>a158</v>
      </c>
      <c r="I163" s="187"/>
      <c r="J163" s="188">
        <f>'158'!I55</f>
        <v>0</v>
      </c>
      <c r="K163" s="184">
        <f>'158'!F55</f>
        <v>0</v>
      </c>
      <c r="L163" s="185" t="str">
        <f t="shared" si="21"/>
        <v>a158</v>
      </c>
      <c r="M163" s="189"/>
      <c r="N163" s="188">
        <f>'158'!J55</f>
        <v>0</v>
      </c>
      <c r="O163" s="184">
        <f>'158'!G55</f>
        <v>0</v>
      </c>
      <c r="P163" s="185" t="str">
        <f t="shared" si="17"/>
        <v>a158</v>
      </c>
      <c r="Q163" s="187"/>
      <c r="R163" s="188">
        <f>'158'!K55</f>
        <v>0</v>
      </c>
      <c r="S163" s="190"/>
      <c r="T163" s="169">
        <f t="shared" si="18"/>
        <v>0</v>
      </c>
      <c r="U163" s="170">
        <f t="shared" si="19"/>
        <v>0</v>
      </c>
    </row>
    <row r="164" spans="1:21" ht="15" x14ac:dyDescent="0.25">
      <c r="A164" s="182">
        <v>159</v>
      </c>
      <c r="B164" s="183" t="str">
        <f>'DAFTAR KODE PERSEDIAAN'!B164</f>
        <v>Nama Barang159</v>
      </c>
      <c r="C164" s="184">
        <f>'159'!G16</f>
        <v>0</v>
      </c>
      <c r="D164" s="185" t="str">
        <f>'DAFTAR KODE PERSEDIAAN'!C164</f>
        <v>a159</v>
      </c>
      <c r="E164" s="186">
        <f>'159'!H16</f>
        <v>0</v>
      </c>
      <c r="F164" s="186">
        <f t="shared" si="20"/>
        <v>0</v>
      </c>
      <c r="G164" s="184">
        <f>'159'!E55</f>
        <v>0</v>
      </c>
      <c r="H164" s="185" t="str">
        <f t="shared" si="16"/>
        <v>a159</v>
      </c>
      <c r="I164" s="187"/>
      <c r="J164" s="188">
        <f>'159'!I55</f>
        <v>0</v>
      </c>
      <c r="K164" s="184">
        <f>'159'!F55</f>
        <v>0</v>
      </c>
      <c r="L164" s="185" t="str">
        <f t="shared" si="21"/>
        <v>a159</v>
      </c>
      <c r="M164" s="189"/>
      <c r="N164" s="188">
        <f>'159'!J55</f>
        <v>0</v>
      </c>
      <c r="O164" s="184">
        <f>'159'!G55</f>
        <v>0</v>
      </c>
      <c r="P164" s="185" t="str">
        <f t="shared" si="17"/>
        <v>a159</v>
      </c>
      <c r="Q164" s="187"/>
      <c r="R164" s="188">
        <f>'159'!K55</f>
        <v>0</v>
      </c>
      <c r="S164" s="190"/>
      <c r="T164" s="169">
        <f t="shared" si="18"/>
        <v>0</v>
      </c>
      <c r="U164" s="170">
        <f t="shared" si="19"/>
        <v>0</v>
      </c>
    </row>
    <row r="165" spans="1:21" ht="15" x14ac:dyDescent="0.25">
      <c r="A165" s="191">
        <v>160</v>
      </c>
      <c r="B165" s="183" t="str">
        <f>'DAFTAR KODE PERSEDIAAN'!B165</f>
        <v>Nama Barang160</v>
      </c>
      <c r="C165" s="184">
        <f>'160'!G16</f>
        <v>0</v>
      </c>
      <c r="D165" s="185" t="str">
        <f>'DAFTAR KODE PERSEDIAAN'!C165</f>
        <v>a160</v>
      </c>
      <c r="E165" s="186">
        <f>'160'!H16</f>
        <v>0</v>
      </c>
      <c r="F165" s="186">
        <f t="shared" si="20"/>
        <v>0</v>
      </c>
      <c r="G165" s="184">
        <f>'160'!E55</f>
        <v>0</v>
      </c>
      <c r="H165" s="185" t="str">
        <f t="shared" si="16"/>
        <v>a160</v>
      </c>
      <c r="I165" s="187"/>
      <c r="J165" s="188">
        <f>'160'!I55</f>
        <v>0</v>
      </c>
      <c r="K165" s="184">
        <f>'160'!F55</f>
        <v>0</v>
      </c>
      <c r="L165" s="185" t="str">
        <f t="shared" si="21"/>
        <v>a160</v>
      </c>
      <c r="M165" s="189"/>
      <c r="N165" s="188">
        <f>'160'!J55</f>
        <v>0</v>
      </c>
      <c r="O165" s="184">
        <f>'160'!G55</f>
        <v>0</v>
      </c>
      <c r="P165" s="185" t="str">
        <f t="shared" si="17"/>
        <v>a160</v>
      </c>
      <c r="Q165" s="187"/>
      <c r="R165" s="188">
        <f>'160'!K55</f>
        <v>0</v>
      </c>
      <c r="S165" s="190"/>
      <c r="T165" s="169">
        <f t="shared" si="18"/>
        <v>0</v>
      </c>
      <c r="U165" s="170">
        <f t="shared" si="19"/>
        <v>0</v>
      </c>
    </row>
    <row r="166" spans="1:21" ht="15" x14ac:dyDescent="0.25">
      <c r="A166" s="182">
        <v>161</v>
      </c>
      <c r="B166" s="183" t="str">
        <f>'DAFTAR KODE PERSEDIAAN'!B166</f>
        <v>Nama Barang161</v>
      </c>
      <c r="C166" s="184">
        <f>'161'!G16</f>
        <v>0</v>
      </c>
      <c r="D166" s="185" t="str">
        <f>'DAFTAR KODE PERSEDIAAN'!C166</f>
        <v>a161</v>
      </c>
      <c r="E166" s="186">
        <f>'161'!H16</f>
        <v>0</v>
      </c>
      <c r="F166" s="186">
        <f t="shared" si="20"/>
        <v>0</v>
      </c>
      <c r="G166" s="184">
        <f>'161'!E55</f>
        <v>0</v>
      </c>
      <c r="H166" s="185" t="str">
        <f t="shared" si="16"/>
        <v>a161</v>
      </c>
      <c r="I166" s="187"/>
      <c r="J166" s="188">
        <f>'161'!I55</f>
        <v>0</v>
      </c>
      <c r="K166" s="184">
        <f>'161'!F55</f>
        <v>0</v>
      </c>
      <c r="L166" s="185" t="str">
        <f t="shared" si="21"/>
        <v>a161</v>
      </c>
      <c r="M166" s="189"/>
      <c r="N166" s="188">
        <f>'161'!J55</f>
        <v>0</v>
      </c>
      <c r="O166" s="184">
        <f>'161'!G55</f>
        <v>0</v>
      </c>
      <c r="P166" s="185" t="str">
        <f t="shared" ref="P166:P197" si="22">L166</f>
        <v>a161</v>
      </c>
      <c r="Q166" s="187"/>
      <c r="R166" s="188">
        <f>'161'!K55</f>
        <v>0</v>
      </c>
      <c r="S166" s="190"/>
      <c r="T166" s="169">
        <f t="shared" ref="T166:T197" si="23">(C166+G166-K166)-O166</f>
        <v>0</v>
      </c>
      <c r="U166" s="170">
        <f t="shared" si="19"/>
        <v>0</v>
      </c>
    </row>
    <row r="167" spans="1:21" ht="15" x14ac:dyDescent="0.25">
      <c r="A167" s="191">
        <v>162</v>
      </c>
      <c r="B167" s="183" t="str">
        <f>'DAFTAR KODE PERSEDIAAN'!B167</f>
        <v>Nama Barang162</v>
      </c>
      <c r="C167" s="184">
        <f>'162'!G16</f>
        <v>0</v>
      </c>
      <c r="D167" s="185" t="str">
        <f>'DAFTAR KODE PERSEDIAAN'!C167</f>
        <v>a162</v>
      </c>
      <c r="E167" s="186">
        <f>'162'!H16</f>
        <v>0</v>
      </c>
      <c r="F167" s="186">
        <f t="shared" si="20"/>
        <v>0</v>
      </c>
      <c r="G167" s="184">
        <f>'162'!E55</f>
        <v>0</v>
      </c>
      <c r="H167" s="185" t="str">
        <f t="shared" si="16"/>
        <v>a162</v>
      </c>
      <c r="I167" s="187"/>
      <c r="J167" s="188">
        <f>'162'!I55</f>
        <v>0</v>
      </c>
      <c r="K167" s="184">
        <f>'162'!F55</f>
        <v>0</v>
      </c>
      <c r="L167" s="185" t="str">
        <f t="shared" si="21"/>
        <v>a162</v>
      </c>
      <c r="M167" s="189"/>
      <c r="N167" s="188">
        <f>'162'!J55</f>
        <v>0</v>
      </c>
      <c r="O167" s="184">
        <f>'162'!G55</f>
        <v>0</v>
      </c>
      <c r="P167" s="185" t="str">
        <f t="shared" si="22"/>
        <v>a162</v>
      </c>
      <c r="Q167" s="187"/>
      <c r="R167" s="188">
        <f>'162'!K55</f>
        <v>0</v>
      </c>
      <c r="S167" s="190"/>
      <c r="T167" s="169">
        <f t="shared" si="23"/>
        <v>0</v>
      </c>
      <c r="U167" s="170">
        <f t="shared" si="19"/>
        <v>0</v>
      </c>
    </row>
    <row r="168" spans="1:21" ht="15" x14ac:dyDescent="0.25">
      <c r="A168" s="182">
        <v>163</v>
      </c>
      <c r="B168" s="183" t="str">
        <f>'DAFTAR KODE PERSEDIAAN'!B168</f>
        <v>Nama Barang163</v>
      </c>
      <c r="C168" s="184">
        <f>'163'!G16</f>
        <v>0</v>
      </c>
      <c r="D168" s="185" t="str">
        <f>'DAFTAR KODE PERSEDIAAN'!C168</f>
        <v>a163</v>
      </c>
      <c r="E168" s="186">
        <f>'163'!H16</f>
        <v>0</v>
      </c>
      <c r="F168" s="186">
        <f t="shared" si="20"/>
        <v>0</v>
      </c>
      <c r="G168" s="184">
        <f>'163'!E55</f>
        <v>0</v>
      </c>
      <c r="H168" s="185" t="str">
        <f t="shared" si="16"/>
        <v>a163</v>
      </c>
      <c r="I168" s="187"/>
      <c r="J168" s="188">
        <f>'163'!I55</f>
        <v>0</v>
      </c>
      <c r="K168" s="184">
        <f>'163'!F55</f>
        <v>0</v>
      </c>
      <c r="L168" s="185" t="str">
        <f t="shared" si="21"/>
        <v>a163</v>
      </c>
      <c r="M168" s="189"/>
      <c r="N168" s="188">
        <f>'163'!J55</f>
        <v>0</v>
      </c>
      <c r="O168" s="184">
        <f>'163'!G55</f>
        <v>0</v>
      </c>
      <c r="P168" s="185" t="str">
        <f t="shared" si="22"/>
        <v>a163</v>
      </c>
      <c r="Q168" s="187"/>
      <c r="R168" s="188">
        <f>'163'!K55</f>
        <v>0</v>
      </c>
      <c r="S168" s="190"/>
      <c r="T168" s="169">
        <f t="shared" si="23"/>
        <v>0</v>
      </c>
      <c r="U168" s="170">
        <f t="shared" si="19"/>
        <v>0</v>
      </c>
    </row>
    <row r="169" spans="1:21" ht="15" x14ac:dyDescent="0.25">
      <c r="A169" s="191">
        <v>164</v>
      </c>
      <c r="B169" s="183" t="str">
        <f>'DAFTAR KODE PERSEDIAAN'!B169</f>
        <v>Nama Barang164</v>
      </c>
      <c r="C169" s="184">
        <f>'164'!G16</f>
        <v>0</v>
      </c>
      <c r="D169" s="185" t="str">
        <f>'DAFTAR KODE PERSEDIAAN'!C169</f>
        <v>a164</v>
      </c>
      <c r="E169" s="186">
        <f>'164'!H16</f>
        <v>0</v>
      </c>
      <c r="F169" s="186">
        <f t="shared" si="20"/>
        <v>0</v>
      </c>
      <c r="G169" s="184">
        <f>'164'!E55</f>
        <v>0</v>
      </c>
      <c r="H169" s="185" t="str">
        <f t="shared" si="16"/>
        <v>a164</v>
      </c>
      <c r="I169" s="187"/>
      <c r="J169" s="188">
        <f>'164'!I55</f>
        <v>0</v>
      </c>
      <c r="K169" s="184">
        <f>'164'!F55</f>
        <v>0</v>
      </c>
      <c r="L169" s="185" t="str">
        <f t="shared" si="21"/>
        <v>a164</v>
      </c>
      <c r="M169" s="189"/>
      <c r="N169" s="188">
        <f>'164'!J55</f>
        <v>0</v>
      </c>
      <c r="O169" s="184">
        <f>'164'!G55</f>
        <v>0</v>
      </c>
      <c r="P169" s="185" t="str">
        <f t="shared" si="22"/>
        <v>a164</v>
      </c>
      <c r="Q169" s="187"/>
      <c r="R169" s="188">
        <f>'164'!K55</f>
        <v>0</v>
      </c>
      <c r="S169" s="190"/>
      <c r="T169" s="169">
        <f t="shared" si="23"/>
        <v>0</v>
      </c>
      <c r="U169" s="170">
        <f t="shared" si="19"/>
        <v>0</v>
      </c>
    </row>
    <row r="170" spans="1:21" ht="15" x14ac:dyDescent="0.25">
      <c r="A170" s="182">
        <v>165</v>
      </c>
      <c r="B170" s="183" t="str">
        <f>'DAFTAR KODE PERSEDIAAN'!B170</f>
        <v>Nama Barang165</v>
      </c>
      <c r="C170" s="184">
        <f>'165'!G16</f>
        <v>0</v>
      </c>
      <c r="D170" s="185" t="str">
        <f>'DAFTAR KODE PERSEDIAAN'!C170</f>
        <v>a165</v>
      </c>
      <c r="E170" s="186">
        <f>'165'!H16</f>
        <v>0</v>
      </c>
      <c r="F170" s="186">
        <f t="shared" si="20"/>
        <v>0</v>
      </c>
      <c r="G170" s="184">
        <f>'165'!E55</f>
        <v>0</v>
      </c>
      <c r="H170" s="185" t="str">
        <f t="shared" si="16"/>
        <v>a165</v>
      </c>
      <c r="I170" s="187"/>
      <c r="J170" s="188">
        <f>'165'!I55</f>
        <v>0</v>
      </c>
      <c r="K170" s="184">
        <f>'165'!F55</f>
        <v>0</v>
      </c>
      <c r="L170" s="185" t="str">
        <f t="shared" si="21"/>
        <v>a165</v>
      </c>
      <c r="M170" s="189"/>
      <c r="N170" s="188">
        <f>'165'!J55</f>
        <v>0</v>
      </c>
      <c r="O170" s="184">
        <f>'165'!G55</f>
        <v>0</v>
      </c>
      <c r="P170" s="185" t="str">
        <f t="shared" si="22"/>
        <v>a165</v>
      </c>
      <c r="Q170" s="187"/>
      <c r="R170" s="188">
        <f>'165'!K55</f>
        <v>0</v>
      </c>
      <c r="S170" s="190"/>
      <c r="T170" s="169">
        <f t="shared" si="23"/>
        <v>0</v>
      </c>
      <c r="U170" s="170">
        <f t="shared" si="19"/>
        <v>0</v>
      </c>
    </row>
    <row r="171" spans="1:21" ht="15" x14ac:dyDescent="0.25">
      <c r="A171" s="191">
        <v>166</v>
      </c>
      <c r="B171" s="183" t="str">
        <f>'DAFTAR KODE PERSEDIAAN'!B171</f>
        <v>Nama Barang166</v>
      </c>
      <c r="C171" s="184">
        <f>'166'!G16</f>
        <v>0</v>
      </c>
      <c r="D171" s="185" t="str">
        <f>'DAFTAR KODE PERSEDIAAN'!C171</f>
        <v>a166</v>
      </c>
      <c r="E171" s="186">
        <f>'166'!H16</f>
        <v>0</v>
      </c>
      <c r="F171" s="186">
        <f t="shared" si="20"/>
        <v>0</v>
      </c>
      <c r="G171" s="184">
        <f>'166'!E55</f>
        <v>0</v>
      </c>
      <c r="H171" s="185" t="str">
        <f t="shared" si="16"/>
        <v>a166</v>
      </c>
      <c r="I171" s="187"/>
      <c r="J171" s="188">
        <f>'166'!I55</f>
        <v>0</v>
      </c>
      <c r="K171" s="184">
        <f>'166'!F55</f>
        <v>0</v>
      </c>
      <c r="L171" s="185" t="str">
        <f t="shared" si="21"/>
        <v>a166</v>
      </c>
      <c r="M171" s="189"/>
      <c r="N171" s="188">
        <f>'166'!J55</f>
        <v>0</v>
      </c>
      <c r="O171" s="184">
        <f>'166'!G55</f>
        <v>0</v>
      </c>
      <c r="P171" s="185" t="str">
        <f t="shared" si="22"/>
        <v>a166</v>
      </c>
      <c r="Q171" s="187"/>
      <c r="R171" s="188">
        <f>'166'!K55</f>
        <v>0</v>
      </c>
      <c r="S171" s="190"/>
      <c r="T171" s="169">
        <f t="shared" si="23"/>
        <v>0</v>
      </c>
      <c r="U171" s="170">
        <f t="shared" si="19"/>
        <v>0</v>
      </c>
    </row>
    <row r="172" spans="1:21" ht="15" x14ac:dyDescent="0.25">
      <c r="A172" s="182">
        <v>167</v>
      </c>
      <c r="B172" s="183" t="str">
        <f>'DAFTAR KODE PERSEDIAAN'!B172</f>
        <v>Nama Barang167</v>
      </c>
      <c r="C172" s="184">
        <f>'167'!G16</f>
        <v>0</v>
      </c>
      <c r="D172" s="185" t="str">
        <f>'DAFTAR KODE PERSEDIAAN'!C172</f>
        <v>a167</v>
      </c>
      <c r="E172" s="186">
        <f>'167'!H16</f>
        <v>0</v>
      </c>
      <c r="F172" s="186">
        <f t="shared" si="20"/>
        <v>0</v>
      </c>
      <c r="G172" s="184">
        <f>'167'!E55</f>
        <v>0</v>
      </c>
      <c r="H172" s="185" t="str">
        <f t="shared" si="16"/>
        <v>a167</v>
      </c>
      <c r="I172" s="187"/>
      <c r="J172" s="188">
        <f>'167'!I55</f>
        <v>0</v>
      </c>
      <c r="K172" s="184">
        <f>'167'!F55</f>
        <v>0</v>
      </c>
      <c r="L172" s="185" t="str">
        <f t="shared" si="21"/>
        <v>a167</v>
      </c>
      <c r="M172" s="189"/>
      <c r="N172" s="188">
        <f>'167'!J55</f>
        <v>0</v>
      </c>
      <c r="O172" s="184">
        <f>'167'!G55</f>
        <v>0</v>
      </c>
      <c r="P172" s="185" t="str">
        <f t="shared" si="22"/>
        <v>a167</v>
      </c>
      <c r="Q172" s="187"/>
      <c r="R172" s="188">
        <f>'167'!K55</f>
        <v>0</v>
      </c>
      <c r="S172" s="190"/>
      <c r="T172" s="169">
        <f t="shared" si="23"/>
        <v>0</v>
      </c>
      <c r="U172" s="170">
        <f t="shared" si="19"/>
        <v>0</v>
      </c>
    </row>
    <row r="173" spans="1:21" ht="15" x14ac:dyDescent="0.25">
      <c r="A173" s="191">
        <v>168</v>
      </c>
      <c r="B173" s="183" t="str">
        <f>'DAFTAR KODE PERSEDIAAN'!B173</f>
        <v>Nama Barang168</v>
      </c>
      <c r="C173" s="184">
        <f>'168'!G16</f>
        <v>0</v>
      </c>
      <c r="D173" s="185" t="str">
        <f>'DAFTAR KODE PERSEDIAAN'!C173</f>
        <v>a168</v>
      </c>
      <c r="E173" s="186">
        <f>'168'!H16</f>
        <v>0</v>
      </c>
      <c r="F173" s="186">
        <f t="shared" si="20"/>
        <v>0</v>
      </c>
      <c r="G173" s="184">
        <f>'168'!E55</f>
        <v>0</v>
      </c>
      <c r="H173" s="185" t="str">
        <f t="shared" si="16"/>
        <v>a168</v>
      </c>
      <c r="I173" s="187"/>
      <c r="J173" s="188">
        <f>'168'!I55</f>
        <v>0</v>
      </c>
      <c r="K173" s="184">
        <f>'168'!F55</f>
        <v>0</v>
      </c>
      <c r="L173" s="185" t="str">
        <f t="shared" si="21"/>
        <v>a168</v>
      </c>
      <c r="M173" s="189"/>
      <c r="N173" s="188">
        <f>'168'!J55</f>
        <v>0</v>
      </c>
      <c r="O173" s="184">
        <f>'168'!G55</f>
        <v>0</v>
      </c>
      <c r="P173" s="185" t="str">
        <f t="shared" si="22"/>
        <v>a168</v>
      </c>
      <c r="Q173" s="187"/>
      <c r="R173" s="188">
        <f>'168'!K55</f>
        <v>0</v>
      </c>
      <c r="S173" s="190"/>
      <c r="T173" s="169">
        <f t="shared" si="23"/>
        <v>0</v>
      </c>
      <c r="U173" s="170">
        <f t="shared" si="19"/>
        <v>0</v>
      </c>
    </row>
    <row r="174" spans="1:21" ht="15" x14ac:dyDescent="0.25">
      <c r="A174" s="182">
        <v>169</v>
      </c>
      <c r="B174" s="183" t="str">
        <f>'DAFTAR KODE PERSEDIAAN'!B174</f>
        <v>Nama Barang169</v>
      </c>
      <c r="C174" s="184">
        <f>'169'!G16</f>
        <v>0</v>
      </c>
      <c r="D174" s="185" t="str">
        <f>'DAFTAR KODE PERSEDIAAN'!C174</f>
        <v>a169</v>
      </c>
      <c r="E174" s="186">
        <f>'169'!H16</f>
        <v>0</v>
      </c>
      <c r="F174" s="186">
        <f t="shared" si="20"/>
        <v>0</v>
      </c>
      <c r="G174" s="184">
        <f>'169'!E55</f>
        <v>0</v>
      </c>
      <c r="H174" s="185" t="str">
        <f t="shared" si="16"/>
        <v>a169</v>
      </c>
      <c r="I174" s="187"/>
      <c r="J174" s="188">
        <f>'169'!I55</f>
        <v>0</v>
      </c>
      <c r="K174" s="184">
        <f>'169'!F55</f>
        <v>0</v>
      </c>
      <c r="L174" s="185" t="str">
        <f t="shared" si="21"/>
        <v>a169</v>
      </c>
      <c r="M174" s="189"/>
      <c r="N174" s="188">
        <f>'169'!J55</f>
        <v>0</v>
      </c>
      <c r="O174" s="184">
        <f>'169'!G55</f>
        <v>0</v>
      </c>
      <c r="P174" s="185" t="str">
        <f t="shared" si="22"/>
        <v>a169</v>
      </c>
      <c r="Q174" s="187"/>
      <c r="R174" s="188">
        <f>'169'!K55</f>
        <v>0</v>
      </c>
      <c r="S174" s="190"/>
      <c r="T174" s="169">
        <f t="shared" si="23"/>
        <v>0</v>
      </c>
      <c r="U174" s="170">
        <f t="shared" si="19"/>
        <v>0</v>
      </c>
    </row>
    <row r="175" spans="1:21" ht="15" x14ac:dyDescent="0.25">
      <c r="A175" s="191">
        <v>170</v>
      </c>
      <c r="B175" s="183" t="str">
        <f>'DAFTAR KODE PERSEDIAAN'!B175</f>
        <v>Nama Barang170</v>
      </c>
      <c r="C175" s="184">
        <f>'170'!G16</f>
        <v>0</v>
      </c>
      <c r="D175" s="185" t="str">
        <f>'DAFTAR KODE PERSEDIAAN'!C175</f>
        <v>a170</v>
      </c>
      <c r="E175" s="186">
        <f>'170'!H16</f>
        <v>0</v>
      </c>
      <c r="F175" s="186">
        <f t="shared" si="20"/>
        <v>0</v>
      </c>
      <c r="G175" s="184">
        <f>'170'!E55</f>
        <v>0</v>
      </c>
      <c r="H175" s="185" t="str">
        <f t="shared" si="16"/>
        <v>a170</v>
      </c>
      <c r="I175" s="187"/>
      <c r="J175" s="188">
        <f>'170'!I55</f>
        <v>0</v>
      </c>
      <c r="K175" s="184">
        <f>'170'!F55</f>
        <v>0</v>
      </c>
      <c r="L175" s="185" t="str">
        <f t="shared" si="21"/>
        <v>a170</v>
      </c>
      <c r="M175" s="189"/>
      <c r="N175" s="188">
        <f>'170'!J55</f>
        <v>0</v>
      </c>
      <c r="O175" s="184">
        <f>'170'!G55</f>
        <v>0</v>
      </c>
      <c r="P175" s="185" t="str">
        <f t="shared" si="22"/>
        <v>a170</v>
      </c>
      <c r="Q175" s="187"/>
      <c r="R175" s="188">
        <f>'170'!K55</f>
        <v>0</v>
      </c>
      <c r="S175" s="190"/>
      <c r="T175" s="169">
        <f t="shared" si="23"/>
        <v>0</v>
      </c>
      <c r="U175" s="170">
        <f t="shared" si="19"/>
        <v>0</v>
      </c>
    </row>
    <row r="176" spans="1:21" ht="15" x14ac:dyDescent="0.25">
      <c r="A176" s="182">
        <v>171</v>
      </c>
      <c r="B176" s="183" t="str">
        <f>'DAFTAR KODE PERSEDIAAN'!B176</f>
        <v>Nama Barang171</v>
      </c>
      <c r="C176" s="184">
        <f>'171'!G16</f>
        <v>0</v>
      </c>
      <c r="D176" s="185" t="str">
        <f>'DAFTAR KODE PERSEDIAAN'!C176</f>
        <v>a171</v>
      </c>
      <c r="E176" s="186">
        <f>'171'!H16</f>
        <v>0</v>
      </c>
      <c r="F176" s="186">
        <f t="shared" si="20"/>
        <v>0</v>
      </c>
      <c r="G176" s="184">
        <f>'171'!E55</f>
        <v>0</v>
      </c>
      <c r="H176" s="185" t="str">
        <f t="shared" si="16"/>
        <v>a171</v>
      </c>
      <c r="I176" s="187"/>
      <c r="J176" s="188">
        <f>'171'!I55</f>
        <v>0</v>
      </c>
      <c r="K176" s="184">
        <f>'171'!F55</f>
        <v>0</v>
      </c>
      <c r="L176" s="185" t="str">
        <f t="shared" si="21"/>
        <v>a171</v>
      </c>
      <c r="M176" s="189"/>
      <c r="N176" s="188">
        <f>'171'!J55</f>
        <v>0</v>
      </c>
      <c r="O176" s="184">
        <f>'171'!G55</f>
        <v>0</v>
      </c>
      <c r="P176" s="185" t="str">
        <f t="shared" si="22"/>
        <v>a171</v>
      </c>
      <c r="Q176" s="187"/>
      <c r="R176" s="188">
        <f>'171'!K55</f>
        <v>0</v>
      </c>
      <c r="S176" s="190"/>
      <c r="T176" s="169">
        <f t="shared" si="23"/>
        <v>0</v>
      </c>
      <c r="U176" s="170">
        <f t="shared" si="19"/>
        <v>0</v>
      </c>
    </row>
    <row r="177" spans="1:21" ht="15" x14ac:dyDescent="0.25">
      <c r="A177" s="191">
        <v>172</v>
      </c>
      <c r="B177" s="183" t="str">
        <f>'DAFTAR KODE PERSEDIAAN'!B177</f>
        <v>Nama Barang172</v>
      </c>
      <c r="C177" s="184">
        <f>'172'!G16</f>
        <v>0</v>
      </c>
      <c r="D177" s="185" t="str">
        <f>'DAFTAR KODE PERSEDIAAN'!C177</f>
        <v>a172</v>
      </c>
      <c r="E177" s="186">
        <f>'172'!H16</f>
        <v>0</v>
      </c>
      <c r="F177" s="186">
        <f t="shared" si="20"/>
        <v>0</v>
      </c>
      <c r="G177" s="184">
        <f>'172'!E55</f>
        <v>0</v>
      </c>
      <c r="H177" s="185" t="str">
        <f t="shared" si="16"/>
        <v>a172</v>
      </c>
      <c r="I177" s="187"/>
      <c r="J177" s="188">
        <f>'172'!I55</f>
        <v>0</v>
      </c>
      <c r="K177" s="184">
        <f>'172'!F55</f>
        <v>0</v>
      </c>
      <c r="L177" s="185" t="str">
        <f t="shared" si="21"/>
        <v>a172</v>
      </c>
      <c r="M177" s="189"/>
      <c r="N177" s="188">
        <f>'172'!J55</f>
        <v>0</v>
      </c>
      <c r="O177" s="184">
        <f>'172'!G55</f>
        <v>0</v>
      </c>
      <c r="P177" s="185" t="str">
        <f t="shared" si="22"/>
        <v>a172</v>
      </c>
      <c r="Q177" s="187"/>
      <c r="R177" s="188">
        <f>'172'!K55</f>
        <v>0</v>
      </c>
      <c r="S177" s="190"/>
      <c r="T177" s="169">
        <f t="shared" si="23"/>
        <v>0</v>
      </c>
      <c r="U177" s="170">
        <f t="shared" si="19"/>
        <v>0</v>
      </c>
    </row>
    <row r="178" spans="1:21" ht="15" x14ac:dyDescent="0.25">
      <c r="A178" s="182">
        <v>173</v>
      </c>
      <c r="B178" s="183" t="str">
        <f>'DAFTAR KODE PERSEDIAAN'!B178</f>
        <v>Nama Barang173</v>
      </c>
      <c r="C178" s="184">
        <f>'173'!G16</f>
        <v>0</v>
      </c>
      <c r="D178" s="185" t="str">
        <f>'DAFTAR KODE PERSEDIAAN'!C178</f>
        <v>a173</v>
      </c>
      <c r="E178" s="186">
        <f>'173'!H16</f>
        <v>0</v>
      </c>
      <c r="F178" s="186">
        <f t="shared" si="20"/>
        <v>0</v>
      </c>
      <c r="G178" s="184">
        <f>'173'!E55</f>
        <v>0</v>
      </c>
      <c r="H178" s="185" t="str">
        <f t="shared" si="16"/>
        <v>a173</v>
      </c>
      <c r="I178" s="187"/>
      <c r="J178" s="188">
        <f>'173'!I55</f>
        <v>0</v>
      </c>
      <c r="K178" s="184">
        <f>'173'!F55</f>
        <v>0</v>
      </c>
      <c r="L178" s="185" t="str">
        <f t="shared" si="21"/>
        <v>a173</v>
      </c>
      <c r="M178" s="189"/>
      <c r="N178" s="188">
        <f>'173'!J55</f>
        <v>0</v>
      </c>
      <c r="O178" s="184">
        <f>'173'!G55</f>
        <v>0</v>
      </c>
      <c r="P178" s="185" t="str">
        <f t="shared" si="22"/>
        <v>a173</v>
      </c>
      <c r="Q178" s="187"/>
      <c r="R178" s="188">
        <f>'173'!K55</f>
        <v>0</v>
      </c>
      <c r="S178" s="190"/>
      <c r="T178" s="169">
        <f t="shared" si="23"/>
        <v>0</v>
      </c>
      <c r="U178" s="170">
        <f t="shared" si="19"/>
        <v>0</v>
      </c>
    </row>
    <row r="179" spans="1:21" ht="15" x14ac:dyDescent="0.25">
      <c r="A179" s="191">
        <v>174</v>
      </c>
      <c r="B179" s="183" t="str">
        <f>'DAFTAR KODE PERSEDIAAN'!B179</f>
        <v>Nama Barang174</v>
      </c>
      <c r="C179" s="184">
        <f>'174'!G16</f>
        <v>0</v>
      </c>
      <c r="D179" s="185" t="str">
        <f>'DAFTAR KODE PERSEDIAAN'!C179</f>
        <v>a174</v>
      </c>
      <c r="E179" s="186">
        <f>'174'!H16</f>
        <v>0</v>
      </c>
      <c r="F179" s="186">
        <f t="shared" si="20"/>
        <v>0</v>
      </c>
      <c r="G179" s="184">
        <f>'174'!E55</f>
        <v>0</v>
      </c>
      <c r="H179" s="185" t="str">
        <f t="shared" si="16"/>
        <v>a174</v>
      </c>
      <c r="I179" s="187"/>
      <c r="J179" s="188">
        <f>'174'!I55</f>
        <v>0</v>
      </c>
      <c r="K179" s="184">
        <f>'174'!F55</f>
        <v>0</v>
      </c>
      <c r="L179" s="185" t="str">
        <f t="shared" si="21"/>
        <v>a174</v>
      </c>
      <c r="M179" s="189"/>
      <c r="N179" s="188">
        <f>'174'!J55</f>
        <v>0</v>
      </c>
      <c r="O179" s="184">
        <f>'174'!G55</f>
        <v>0</v>
      </c>
      <c r="P179" s="185" t="str">
        <f t="shared" si="22"/>
        <v>a174</v>
      </c>
      <c r="Q179" s="187"/>
      <c r="R179" s="188">
        <f>'174'!K55</f>
        <v>0</v>
      </c>
      <c r="S179" s="190"/>
      <c r="T179" s="169">
        <f t="shared" si="23"/>
        <v>0</v>
      </c>
      <c r="U179" s="170">
        <f t="shared" si="19"/>
        <v>0</v>
      </c>
    </row>
    <row r="180" spans="1:21" ht="15" x14ac:dyDescent="0.25">
      <c r="A180" s="182">
        <v>175</v>
      </c>
      <c r="B180" s="183" t="str">
        <f>'DAFTAR KODE PERSEDIAAN'!B180</f>
        <v>Nama Barang175</v>
      </c>
      <c r="C180" s="184">
        <f>'175'!G16</f>
        <v>0</v>
      </c>
      <c r="D180" s="185" t="str">
        <f>'DAFTAR KODE PERSEDIAAN'!C180</f>
        <v>a175</v>
      </c>
      <c r="E180" s="186">
        <f>'175'!H16</f>
        <v>0</v>
      </c>
      <c r="F180" s="186">
        <f t="shared" si="20"/>
        <v>0</v>
      </c>
      <c r="G180" s="184">
        <f>'175'!E55</f>
        <v>0</v>
      </c>
      <c r="H180" s="185" t="str">
        <f t="shared" si="16"/>
        <v>a175</v>
      </c>
      <c r="I180" s="187"/>
      <c r="J180" s="188">
        <f>'175'!I55</f>
        <v>0</v>
      </c>
      <c r="K180" s="184">
        <f>'175'!F55</f>
        <v>0</v>
      </c>
      <c r="L180" s="185" t="str">
        <f t="shared" si="21"/>
        <v>a175</v>
      </c>
      <c r="M180" s="189"/>
      <c r="N180" s="188">
        <f>'175'!J55</f>
        <v>0</v>
      </c>
      <c r="O180" s="184">
        <f>'175'!G55</f>
        <v>0</v>
      </c>
      <c r="P180" s="185" t="str">
        <f t="shared" si="22"/>
        <v>a175</v>
      </c>
      <c r="Q180" s="187"/>
      <c r="R180" s="188">
        <f>'175'!K55</f>
        <v>0</v>
      </c>
      <c r="S180" s="190"/>
      <c r="T180" s="169">
        <f t="shared" si="23"/>
        <v>0</v>
      </c>
      <c r="U180" s="170">
        <f t="shared" si="19"/>
        <v>0</v>
      </c>
    </row>
    <row r="181" spans="1:21" ht="15" x14ac:dyDescent="0.25">
      <c r="A181" s="191">
        <v>176</v>
      </c>
      <c r="B181" s="183" t="str">
        <f>'DAFTAR KODE PERSEDIAAN'!B181</f>
        <v>Nama Barang176</v>
      </c>
      <c r="C181" s="184">
        <f>'176'!G16</f>
        <v>0</v>
      </c>
      <c r="D181" s="185" t="str">
        <f>'DAFTAR KODE PERSEDIAAN'!C181</f>
        <v>a176</v>
      </c>
      <c r="E181" s="186">
        <f>'176'!H16</f>
        <v>0</v>
      </c>
      <c r="F181" s="186">
        <f t="shared" si="20"/>
        <v>0</v>
      </c>
      <c r="G181" s="184">
        <f>'176'!E55</f>
        <v>0</v>
      </c>
      <c r="H181" s="185" t="str">
        <f t="shared" si="16"/>
        <v>a176</v>
      </c>
      <c r="I181" s="187"/>
      <c r="J181" s="188">
        <f>'176'!I55</f>
        <v>0</v>
      </c>
      <c r="K181" s="184">
        <f>'176'!F55</f>
        <v>0</v>
      </c>
      <c r="L181" s="185" t="str">
        <f t="shared" si="21"/>
        <v>a176</v>
      </c>
      <c r="M181" s="189"/>
      <c r="N181" s="188">
        <f>'176'!J55</f>
        <v>0</v>
      </c>
      <c r="O181" s="184">
        <f>'176'!G55</f>
        <v>0</v>
      </c>
      <c r="P181" s="185" t="str">
        <f t="shared" si="22"/>
        <v>a176</v>
      </c>
      <c r="Q181" s="187"/>
      <c r="R181" s="188">
        <f>'176'!K55</f>
        <v>0</v>
      </c>
      <c r="S181" s="190"/>
      <c r="T181" s="169">
        <f t="shared" si="23"/>
        <v>0</v>
      </c>
      <c r="U181" s="170">
        <f t="shared" si="19"/>
        <v>0</v>
      </c>
    </row>
    <row r="182" spans="1:21" ht="15" x14ac:dyDescent="0.25">
      <c r="A182" s="182">
        <v>177</v>
      </c>
      <c r="B182" s="183" t="str">
        <f>'DAFTAR KODE PERSEDIAAN'!B182</f>
        <v>Nama Barang177</v>
      </c>
      <c r="C182" s="184">
        <f>'177'!G16</f>
        <v>0</v>
      </c>
      <c r="D182" s="185" t="str">
        <f>'DAFTAR KODE PERSEDIAAN'!C182</f>
        <v>a177</v>
      </c>
      <c r="E182" s="186">
        <f>'177'!H16</f>
        <v>0</v>
      </c>
      <c r="F182" s="186">
        <f t="shared" si="20"/>
        <v>0</v>
      </c>
      <c r="G182" s="184">
        <f>'177'!E55</f>
        <v>0</v>
      </c>
      <c r="H182" s="185" t="str">
        <f t="shared" si="16"/>
        <v>a177</v>
      </c>
      <c r="I182" s="187"/>
      <c r="J182" s="188">
        <f>'177'!I55</f>
        <v>0</v>
      </c>
      <c r="K182" s="184">
        <f>'177'!F55</f>
        <v>0</v>
      </c>
      <c r="L182" s="185" t="str">
        <f t="shared" si="21"/>
        <v>a177</v>
      </c>
      <c r="M182" s="189"/>
      <c r="N182" s="188">
        <f>'177'!J55</f>
        <v>0</v>
      </c>
      <c r="O182" s="184">
        <f>'177'!G55</f>
        <v>0</v>
      </c>
      <c r="P182" s="185" t="str">
        <f t="shared" si="22"/>
        <v>a177</v>
      </c>
      <c r="Q182" s="187"/>
      <c r="R182" s="188">
        <f>'177'!K55</f>
        <v>0</v>
      </c>
      <c r="S182" s="190"/>
      <c r="T182" s="169">
        <f t="shared" si="23"/>
        <v>0</v>
      </c>
      <c r="U182" s="170">
        <f t="shared" si="19"/>
        <v>0</v>
      </c>
    </row>
    <row r="183" spans="1:21" ht="15" x14ac:dyDescent="0.25">
      <c r="A183" s="191">
        <v>178</v>
      </c>
      <c r="B183" s="183" t="str">
        <f>'DAFTAR KODE PERSEDIAAN'!B183</f>
        <v>Nama Barang178</v>
      </c>
      <c r="C183" s="184">
        <f>'178'!G16</f>
        <v>0</v>
      </c>
      <c r="D183" s="185" t="str">
        <f>'DAFTAR KODE PERSEDIAAN'!C183</f>
        <v>a178</v>
      </c>
      <c r="E183" s="186">
        <f>'178'!H16</f>
        <v>0</v>
      </c>
      <c r="F183" s="186">
        <f t="shared" si="20"/>
        <v>0</v>
      </c>
      <c r="G183" s="184">
        <f>'178'!E55</f>
        <v>0</v>
      </c>
      <c r="H183" s="185" t="str">
        <f t="shared" si="16"/>
        <v>a178</v>
      </c>
      <c r="I183" s="187"/>
      <c r="J183" s="188">
        <f>'178'!I55</f>
        <v>0</v>
      </c>
      <c r="K183" s="184">
        <f>'178'!F55</f>
        <v>0</v>
      </c>
      <c r="L183" s="185" t="str">
        <f t="shared" si="21"/>
        <v>a178</v>
      </c>
      <c r="M183" s="189"/>
      <c r="N183" s="188">
        <f>'178'!J55</f>
        <v>0</v>
      </c>
      <c r="O183" s="184">
        <f>'178'!G55</f>
        <v>0</v>
      </c>
      <c r="P183" s="185" t="str">
        <f t="shared" si="22"/>
        <v>a178</v>
      </c>
      <c r="Q183" s="187"/>
      <c r="R183" s="188">
        <f>'178'!K55</f>
        <v>0</v>
      </c>
      <c r="S183" s="190"/>
      <c r="T183" s="169">
        <f t="shared" si="23"/>
        <v>0</v>
      </c>
      <c r="U183" s="170">
        <f t="shared" si="19"/>
        <v>0</v>
      </c>
    </row>
    <row r="184" spans="1:21" ht="15" x14ac:dyDescent="0.25">
      <c r="A184" s="182">
        <v>179</v>
      </c>
      <c r="B184" s="183" t="str">
        <f>'DAFTAR KODE PERSEDIAAN'!B184</f>
        <v>Nama Barang179</v>
      </c>
      <c r="C184" s="184">
        <f>'179'!G16</f>
        <v>0</v>
      </c>
      <c r="D184" s="185" t="str">
        <f>'DAFTAR KODE PERSEDIAAN'!C184</f>
        <v>a179</v>
      </c>
      <c r="E184" s="186">
        <f>'179'!H16</f>
        <v>0</v>
      </c>
      <c r="F184" s="186">
        <f t="shared" si="20"/>
        <v>0</v>
      </c>
      <c r="G184" s="184">
        <f>'179'!E55</f>
        <v>0</v>
      </c>
      <c r="H184" s="185" t="str">
        <f t="shared" si="16"/>
        <v>a179</v>
      </c>
      <c r="I184" s="187"/>
      <c r="J184" s="188">
        <f>'179'!I55</f>
        <v>0</v>
      </c>
      <c r="K184" s="184">
        <f>'179'!F55</f>
        <v>0</v>
      </c>
      <c r="L184" s="185" t="str">
        <f t="shared" si="21"/>
        <v>a179</v>
      </c>
      <c r="M184" s="189"/>
      <c r="N184" s="188">
        <f>'179'!J55</f>
        <v>0</v>
      </c>
      <c r="O184" s="184">
        <f>'179'!G55</f>
        <v>0</v>
      </c>
      <c r="P184" s="185" t="str">
        <f t="shared" si="22"/>
        <v>a179</v>
      </c>
      <c r="Q184" s="187"/>
      <c r="R184" s="188">
        <f>'179'!K55</f>
        <v>0</v>
      </c>
      <c r="S184" s="190"/>
      <c r="T184" s="169">
        <f t="shared" si="23"/>
        <v>0</v>
      </c>
      <c r="U184" s="170">
        <f t="shared" si="19"/>
        <v>0</v>
      </c>
    </row>
    <row r="185" spans="1:21" ht="15" x14ac:dyDescent="0.25">
      <c r="A185" s="191">
        <v>180</v>
      </c>
      <c r="B185" s="183" t="str">
        <f>'DAFTAR KODE PERSEDIAAN'!B185</f>
        <v>Nama Barang180</v>
      </c>
      <c r="C185" s="184">
        <f>'180'!G16</f>
        <v>0</v>
      </c>
      <c r="D185" s="185" t="str">
        <f>'DAFTAR KODE PERSEDIAAN'!C185</f>
        <v>a180</v>
      </c>
      <c r="E185" s="186">
        <f>'180'!H16</f>
        <v>0</v>
      </c>
      <c r="F185" s="186">
        <f t="shared" si="20"/>
        <v>0</v>
      </c>
      <c r="G185" s="184">
        <f>'180'!E55</f>
        <v>0</v>
      </c>
      <c r="H185" s="185" t="str">
        <f t="shared" ref="H185:H205" si="24">D185</f>
        <v>a180</v>
      </c>
      <c r="I185" s="187"/>
      <c r="J185" s="188">
        <f>'180'!I55</f>
        <v>0</v>
      </c>
      <c r="K185" s="184">
        <f>'180'!F55</f>
        <v>0</v>
      </c>
      <c r="L185" s="185" t="str">
        <f t="shared" si="21"/>
        <v>a180</v>
      </c>
      <c r="M185" s="189"/>
      <c r="N185" s="188">
        <f>'180'!J55</f>
        <v>0</v>
      </c>
      <c r="O185" s="184">
        <f>'180'!G55</f>
        <v>0</v>
      </c>
      <c r="P185" s="185" t="str">
        <f t="shared" si="22"/>
        <v>a180</v>
      </c>
      <c r="Q185" s="187"/>
      <c r="R185" s="188">
        <f>'180'!K55</f>
        <v>0</v>
      </c>
      <c r="S185" s="190"/>
      <c r="T185" s="169">
        <f t="shared" si="23"/>
        <v>0</v>
      </c>
      <c r="U185" s="170">
        <f t="shared" si="19"/>
        <v>0</v>
      </c>
    </row>
    <row r="186" spans="1:21" ht="15" x14ac:dyDescent="0.25">
      <c r="A186" s="182">
        <v>181</v>
      </c>
      <c r="B186" s="183" t="str">
        <f>'DAFTAR KODE PERSEDIAAN'!B186</f>
        <v>Nama Barang181</v>
      </c>
      <c r="C186" s="184">
        <f>'181'!G16</f>
        <v>0</v>
      </c>
      <c r="D186" s="185" t="str">
        <f>'DAFTAR KODE PERSEDIAAN'!C186</f>
        <v>a181</v>
      </c>
      <c r="E186" s="186">
        <f>'181'!H16</f>
        <v>0</v>
      </c>
      <c r="F186" s="186">
        <f t="shared" si="20"/>
        <v>0</v>
      </c>
      <c r="G186" s="184">
        <f>'181'!E55</f>
        <v>0</v>
      </c>
      <c r="H186" s="185" t="str">
        <f t="shared" si="24"/>
        <v>a181</v>
      </c>
      <c r="I186" s="187"/>
      <c r="J186" s="188">
        <f>'181'!I55</f>
        <v>0</v>
      </c>
      <c r="K186" s="184">
        <f>'181'!F55</f>
        <v>0</v>
      </c>
      <c r="L186" s="185" t="str">
        <f t="shared" si="21"/>
        <v>a181</v>
      </c>
      <c r="M186" s="189"/>
      <c r="N186" s="188">
        <f>'181'!J55</f>
        <v>0</v>
      </c>
      <c r="O186" s="184">
        <f>'181'!G55</f>
        <v>0</v>
      </c>
      <c r="P186" s="185" t="str">
        <f t="shared" si="22"/>
        <v>a181</v>
      </c>
      <c r="Q186" s="187"/>
      <c r="R186" s="188">
        <f>'181'!K55</f>
        <v>0</v>
      </c>
      <c r="S186" s="190"/>
      <c r="T186" s="169">
        <f t="shared" si="23"/>
        <v>0</v>
      </c>
      <c r="U186" s="170">
        <f t="shared" si="19"/>
        <v>0</v>
      </c>
    </row>
    <row r="187" spans="1:21" ht="15" x14ac:dyDescent="0.25">
      <c r="A187" s="191">
        <v>182</v>
      </c>
      <c r="B187" s="183" t="str">
        <f>'DAFTAR KODE PERSEDIAAN'!B187</f>
        <v>Nama Barang182</v>
      </c>
      <c r="C187" s="184">
        <f>'182'!G16</f>
        <v>0</v>
      </c>
      <c r="D187" s="185" t="str">
        <f>'DAFTAR KODE PERSEDIAAN'!C187</f>
        <v>a182</v>
      </c>
      <c r="E187" s="186">
        <f>'182'!H16</f>
        <v>0</v>
      </c>
      <c r="F187" s="186">
        <f t="shared" si="20"/>
        <v>0</v>
      </c>
      <c r="G187" s="184">
        <f>'182'!E55</f>
        <v>0</v>
      </c>
      <c r="H187" s="185" t="str">
        <f t="shared" si="24"/>
        <v>a182</v>
      </c>
      <c r="I187" s="187"/>
      <c r="J187" s="188">
        <f>'182'!I55</f>
        <v>0</v>
      </c>
      <c r="K187" s="184">
        <f>'182'!F55</f>
        <v>0</v>
      </c>
      <c r="L187" s="185" t="str">
        <f t="shared" si="21"/>
        <v>a182</v>
      </c>
      <c r="M187" s="189"/>
      <c r="N187" s="188">
        <f>'182'!J55</f>
        <v>0</v>
      </c>
      <c r="O187" s="184">
        <f>'182'!G55</f>
        <v>0</v>
      </c>
      <c r="P187" s="185" t="str">
        <f t="shared" si="22"/>
        <v>a182</v>
      </c>
      <c r="Q187" s="187"/>
      <c r="R187" s="188">
        <f>'182'!K55</f>
        <v>0</v>
      </c>
      <c r="S187" s="190"/>
      <c r="T187" s="169">
        <f t="shared" si="23"/>
        <v>0</v>
      </c>
      <c r="U187" s="170">
        <f t="shared" si="19"/>
        <v>0</v>
      </c>
    </row>
    <row r="188" spans="1:21" ht="15" x14ac:dyDescent="0.25">
      <c r="A188" s="182">
        <v>183</v>
      </c>
      <c r="B188" s="183" t="str">
        <f>'DAFTAR KODE PERSEDIAAN'!B188</f>
        <v>Nama Barang183</v>
      </c>
      <c r="C188" s="184">
        <f>'183'!G16</f>
        <v>0</v>
      </c>
      <c r="D188" s="185" t="str">
        <f>'DAFTAR KODE PERSEDIAAN'!C188</f>
        <v>a183</v>
      </c>
      <c r="E188" s="186">
        <f>'183'!H16</f>
        <v>0</v>
      </c>
      <c r="F188" s="186">
        <f t="shared" si="20"/>
        <v>0</v>
      </c>
      <c r="G188" s="184">
        <f>'183'!E55</f>
        <v>0</v>
      </c>
      <c r="H188" s="185" t="str">
        <f t="shared" si="24"/>
        <v>a183</v>
      </c>
      <c r="I188" s="187"/>
      <c r="J188" s="188">
        <f>'183'!I55</f>
        <v>0</v>
      </c>
      <c r="K188" s="184">
        <f>'183'!F55</f>
        <v>0</v>
      </c>
      <c r="L188" s="185" t="str">
        <f t="shared" si="21"/>
        <v>a183</v>
      </c>
      <c r="M188" s="189"/>
      <c r="N188" s="188">
        <f>'183'!J55</f>
        <v>0</v>
      </c>
      <c r="O188" s="184">
        <f>'183'!G55</f>
        <v>0</v>
      </c>
      <c r="P188" s="185" t="str">
        <f t="shared" si="22"/>
        <v>a183</v>
      </c>
      <c r="Q188" s="187"/>
      <c r="R188" s="188">
        <f>'183'!K55</f>
        <v>0</v>
      </c>
      <c r="S188" s="190"/>
      <c r="T188" s="169">
        <f t="shared" si="23"/>
        <v>0</v>
      </c>
      <c r="U188" s="170">
        <f t="shared" si="19"/>
        <v>0</v>
      </c>
    </row>
    <row r="189" spans="1:21" ht="15" x14ac:dyDescent="0.25">
      <c r="A189" s="191">
        <v>184</v>
      </c>
      <c r="B189" s="183" t="str">
        <f>'DAFTAR KODE PERSEDIAAN'!B189</f>
        <v>Nama Barang184</v>
      </c>
      <c r="C189" s="184">
        <f>'184'!G16</f>
        <v>0</v>
      </c>
      <c r="D189" s="185" t="str">
        <f>'DAFTAR KODE PERSEDIAAN'!C189</f>
        <v>a184</v>
      </c>
      <c r="E189" s="186">
        <f>'184'!H16</f>
        <v>0</v>
      </c>
      <c r="F189" s="186">
        <f t="shared" si="20"/>
        <v>0</v>
      </c>
      <c r="G189" s="184">
        <f>'184'!E55</f>
        <v>0</v>
      </c>
      <c r="H189" s="185" t="str">
        <f t="shared" si="24"/>
        <v>a184</v>
      </c>
      <c r="I189" s="187"/>
      <c r="J189" s="188">
        <f>'184'!I55</f>
        <v>0</v>
      </c>
      <c r="K189" s="184">
        <f>'184'!F55</f>
        <v>0</v>
      </c>
      <c r="L189" s="185" t="str">
        <f t="shared" si="21"/>
        <v>a184</v>
      </c>
      <c r="M189" s="189"/>
      <c r="N189" s="188">
        <f>'184'!J55</f>
        <v>0</v>
      </c>
      <c r="O189" s="184">
        <f>'184'!G55</f>
        <v>0</v>
      </c>
      <c r="P189" s="185" t="str">
        <f t="shared" si="22"/>
        <v>a184</v>
      </c>
      <c r="Q189" s="187"/>
      <c r="R189" s="188">
        <f>'184'!K55</f>
        <v>0</v>
      </c>
      <c r="S189" s="190"/>
      <c r="T189" s="169">
        <f t="shared" si="23"/>
        <v>0</v>
      </c>
      <c r="U189" s="170">
        <f t="shared" si="19"/>
        <v>0</v>
      </c>
    </row>
    <row r="190" spans="1:21" ht="15" x14ac:dyDescent="0.25">
      <c r="A190" s="182">
        <v>185</v>
      </c>
      <c r="B190" s="183" t="str">
        <f>'DAFTAR KODE PERSEDIAAN'!B190</f>
        <v>Nama Barang185</v>
      </c>
      <c r="C190" s="184">
        <f>'185'!G16</f>
        <v>0</v>
      </c>
      <c r="D190" s="185" t="str">
        <f>'DAFTAR KODE PERSEDIAAN'!C190</f>
        <v>a185</v>
      </c>
      <c r="E190" s="186">
        <f>'185'!H16</f>
        <v>0</v>
      </c>
      <c r="F190" s="186">
        <f t="shared" si="20"/>
        <v>0</v>
      </c>
      <c r="G190" s="184">
        <f>'185'!E55</f>
        <v>0</v>
      </c>
      <c r="H190" s="185" t="str">
        <f t="shared" si="24"/>
        <v>a185</v>
      </c>
      <c r="I190" s="187"/>
      <c r="J190" s="188">
        <f>'185'!I55</f>
        <v>0</v>
      </c>
      <c r="K190" s="184">
        <f>'185'!F55</f>
        <v>0</v>
      </c>
      <c r="L190" s="185" t="str">
        <f t="shared" si="21"/>
        <v>a185</v>
      </c>
      <c r="M190" s="189"/>
      <c r="N190" s="188">
        <f>'185'!J55</f>
        <v>0</v>
      </c>
      <c r="O190" s="184">
        <f>'185'!G55</f>
        <v>0</v>
      </c>
      <c r="P190" s="185" t="str">
        <f t="shared" si="22"/>
        <v>a185</v>
      </c>
      <c r="Q190" s="187"/>
      <c r="R190" s="188">
        <f>'185'!K55</f>
        <v>0</v>
      </c>
      <c r="S190" s="190"/>
      <c r="T190" s="169">
        <f t="shared" si="23"/>
        <v>0</v>
      </c>
      <c r="U190" s="170">
        <f t="shared" si="19"/>
        <v>0</v>
      </c>
    </row>
    <row r="191" spans="1:21" ht="15" x14ac:dyDescent="0.25">
      <c r="A191" s="191">
        <v>186</v>
      </c>
      <c r="B191" s="183" t="str">
        <f>'DAFTAR KODE PERSEDIAAN'!B191</f>
        <v>Nama Barang186</v>
      </c>
      <c r="C191" s="184">
        <f>'186'!G16</f>
        <v>0</v>
      </c>
      <c r="D191" s="185" t="str">
        <f>'DAFTAR KODE PERSEDIAAN'!C191</f>
        <v>a186</v>
      </c>
      <c r="E191" s="186">
        <f>'186'!H16</f>
        <v>0</v>
      </c>
      <c r="F191" s="186">
        <f t="shared" si="20"/>
        <v>0</v>
      </c>
      <c r="G191" s="184">
        <f>'186'!E55</f>
        <v>0</v>
      </c>
      <c r="H191" s="185" t="str">
        <f t="shared" si="24"/>
        <v>a186</v>
      </c>
      <c r="I191" s="187"/>
      <c r="J191" s="188">
        <f>'186'!I55</f>
        <v>0</v>
      </c>
      <c r="K191" s="184">
        <f>'186'!F55</f>
        <v>0</v>
      </c>
      <c r="L191" s="185" t="str">
        <f t="shared" si="21"/>
        <v>a186</v>
      </c>
      <c r="M191" s="189"/>
      <c r="N191" s="188">
        <f>'186'!J55</f>
        <v>0</v>
      </c>
      <c r="O191" s="184">
        <f>'186'!G55</f>
        <v>0</v>
      </c>
      <c r="P191" s="185" t="str">
        <f t="shared" si="22"/>
        <v>a186</v>
      </c>
      <c r="Q191" s="187"/>
      <c r="R191" s="188">
        <f>'186'!K55</f>
        <v>0</v>
      </c>
      <c r="S191" s="190"/>
      <c r="T191" s="169">
        <f t="shared" si="23"/>
        <v>0</v>
      </c>
      <c r="U191" s="170">
        <f t="shared" si="19"/>
        <v>0</v>
      </c>
    </row>
    <row r="192" spans="1:21" ht="15" x14ac:dyDescent="0.25">
      <c r="A192" s="182">
        <v>187</v>
      </c>
      <c r="B192" s="183" t="str">
        <f>'DAFTAR KODE PERSEDIAAN'!B192</f>
        <v>Nama Barang187</v>
      </c>
      <c r="C192" s="184">
        <f>'187'!G16</f>
        <v>0</v>
      </c>
      <c r="D192" s="185" t="str">
        <f>'DAFTAR KODE PERSEDIAAN'!C192</f>
        <v>a187</v>
      </c>
      <c r="E192" s="186">
        <f>'187'!H16</f>
        <v>0</v>
      </c>
      <c r="F192" s="186">
        <f t="shared" si="20"/>
        <v>0</v>
      </c>
      <c r="G192" s="184">
        <f>'187'!E55</f>
        <v>0</v>
      </c>
      <c r="H192" s="185" t="str">
        <f t="shared" si="24"/>
        <v>a187</v>
      </c>
      <c r="I192" s="187"/>
      <c r="J192" s="188">
        <f>'187'!I55</f>
        <v>0</v>
      </c>
      <c r="K192" s="184">
        <f>'187'!F55</f>
        <v>0</v>
      </c>
      <c r="L192" s="185" t="str">
        <f t="shared" si="21"/>
        <v>a187</v>
      </c>
      <c r="M192" s="189"/>
      <c r="N192" s="188">
        <f>'187'!J55</f>
        <v>0</v>
      </c>
      <c r="O192" s="184">
        <f>'187'!G55</f>
        <v>0</v>
      </c>
      <c r="P192" s="185" t="str">
        <f t="shared" si="22"/>
        <v>a187</v>
      </c>
      <c r="Q192" s="187"/>
      <c r="R192" s="188">
        <f>'187'!K55</f>
        <v>0</v>
      </c>
      <c r="S192" s="190"/>
      <c r="T192" s="169">
        <f t="shared" si="23"/>
        <v>0</v>
      </c>
      <c r="U192" s="170">
        <f t="shared" si="19"/>
        <v>0</v>
      </c>
    </row>
    <row r="193" spans="1:21" ht="15" x14ac:dyDescent="0.25">
      <c r="A193" s="191">
        <v>188</v>
      </c>
      <c r="B193" s="183" t="str">
        <f>'DAFTAR KODE PERSEDIAAN'!B193</f>
        <v>Nama Barang188</v>
      </c>
      <c r="C193" s="184">
        <f>'188'!G16</f>
        <v>0</v>
      </c>
      <c r="D193" s="185" t="str">
        <f>'DAFTAR KODE PERSEDIAAN'!C193</f>
        <v>a188</v>
      </c>
      <c r="E193" s="186">
        <f>'188'!H16</f>
        <v>0</v>
      </c>
      <c r="F193" s="186">
        <f t="shared" si="20"/>
        <v>0</v>
      </c>
      <c r="G193" s="184">
        <f>'188'!E55</f>
        <v>0</v>
      </c>
      <c r="H193" s="185" t="str">
        <f t="shared" si="24"/>
        <v>a188</v>
      </c>
      <c r="I193" s="187"/>
      <c r="J193" s="188">
        <f>'188'!I55</f>
        <v>0</v>
      </c>
      <c r="K193" s="184">
        <f>'188'!F55</f>
        <v>0</v>
      </c>
      <c r="L193" s="185" t="str">
        <f t="shared" si="21"/>
        <v>a188</v>
      </c>
      <c r="M193" s="189"/>
      <c r="N193" s="188">
        <f>'188'!J55</f>
        <v>0</v>
      </c>
      <c r="O193" s="184">
        <f>'188'!G55</f>
        <v>0</v>
      </c>
      <c r="P193" s="185" t="str">
        <f t="shared" si="22"/>
        <v>a188</v>
      </c>
      <c r="Q193" s="187"/>
      <c r="R193" s="188">
        <f>'188'!K55</f>
        <v>0</v>
      </c>
      <c r="S193" s="190"/>
      <c r="T193" s="169">
        <f t="shared" si="23"/>
        <v>0</v>
      </c>
      <c r="U193" s="170">
        <f t="shared" si="19"/>
        <v>0</v>
      </c>
    </row>
    <row r="194" spans="1:21" ht="15" x14ac:dyDescent="0.25">
      <c r="A194" s="182">
        <v>189</v>
      </c>
      <c r="B194" s="183" t="str">
        <f>'DAFTAR KODE PERSEDIAAN'!B194</f>
        <v>Nama Barang189</v>
      </c>
      <c r="C194" s="184">
        <f>'189'!G16</f>
        <v>0</v>
      </c>
      <c r="D194" s="185" t="str">
        <f>'DAFTAR KODE PERSEDIAAN'!C194</f>
        <v>a189</v>
      </c>
      <c r="E194" s="186">
        <f>'189'!H16</f>
        <v>0</v>
      </c>
      <c r="F194" s="186">
        <f t="shared" si="20"/>
        <v>0</v>
      </c>
      <c r="G194" s="184">
        <f>'189'!E55</f>
        <v>0</v>
      </c>
      <c r="H194" s="185" t="str">
        <f t="shared" si="24"/>
        <v>a189</v>
      </c>
      <c r="I194" s="187"/>
      <c r="J194" s="188">
        <f>'189'!I55</f>
        <v>0</v>
      </c>
      <c r="K194" s="184">
        <f>'189'!F55</f>
        <v>0</v>
      </c>
      <c r="L194" s="185" t="str">
        <f t="shared" si="21"/>
        <v>a189</v>
      </c>
      <c r="M194" s="189"/>
      <c r="N194" s="188">
        <f>'189'!J55</f>
        <v>0</v>
      </c>
      <c r="O194" s="184">
        <f>'189'!G55</f>
        <v>0</v>
      </c>
      <c r="P194" s="185" t="str">
        <f t="shared" si="22"/>
        <v>a189</v>
      </c>
      <c r="Q194" s="187"/>
      <c r="R194" s="188">
        <f>'189'!K55</f>
        <v>0</v>
      </c>
      <c r="S194" s="190"/>
      <c r="T194" s="169">
        <f t="shared" si="23"/>
        <v>0</v>
      </c>
      <c r="U194" s="170">
        <f t="shared" si="19"/>
        <v>0</v>
      </c>
    </row>
    <row r="195" spans="1:21" ht="15" x14ac:dyDescent="0.25">
      <c r="A195" s="191">
        <v>190</v>
      </c>
      <c r="B195" s="183" t="str">
        <f>'DAFTAR KODE PERSEDIAAN'!B195</f>
        <v>Nama Barang190</v>
      </c>
      <c r="C195" s="184">
        <f>'190'!G16</f>
        <v>0</v>
      </c>
      <c r="D195" s="185" t="str">
        <f>'DAFTAR KODE PERSEDIAAN'!C195</f>
        <v>a190</v>
      </c>
      <c r="E195" s="186">
        <f>'190'!H16</f>
        <v>0</v>
      </c>
      <c r="F195" s="186">
        <f t="shared" si="20"/>
        <v>0</v>
      </c>
      <c r="G195" s="184">
        <f>'190'!E55</f>
        <v>0</v>
      </c>
      <c r="H195" s="185" t="str">
        <f t="shared" si="24"/>
        <v>a190</v>
      </c>
      <c r="I195" s="187"/>
      <c r="J195" s="188">
        <f>'190'!I55</f>
        <v>0</v>
      </c>
      <c r="K195" s="184">
        <f>'190'!F55</f>
        <v>0</v>
      </c>
      <c r="L195" s="185" t="str">
        <f t="shared" si="21"/>
        <v>a190</v>
      </c>
      <c r="M195" s="189"/>
      <c r="N195" s="188">
        <f>'190'!J55</f>
        <v>0</v>
      </c>
      <c r="O195" s="184">
        <f>'190'!G55</f>
        <v>0</v>
      </c>
      <c r="P195" s="185" t="str">
        <f t="shared" si="22"/>
        <v>a190</v>
      </c>
      <c r="Q195" s="187"/>
      <c r="R195" s="188">
        <f>'190'!K55</f>
        <v>0</v>
      </c>
      <c r="S195" s="190"/>
      <c r="T195" s="169">
        <f t="shared" si="23"/>
        <v>0</v>
      </c>
      <c r="U195" s="170">
        <f t="shared" si="19"/>
        <v>0</v>
      </c>
    </row>
    <row r="196" spans="1:21" ht="15" x14ac:dyDescent="0.25">
      <c r="A196" s="182">
        <v>191</v>
      </c>
      <c r="B196" s="183" t="str">
        <f>'DAFTAR KODE PERSEDIAAN'!B196</f>
        <v>Nama Barang191</v>
      </c>
      <c r="C196" s="184">
        <f>'191'!G16</f>
        <v>0</v>
      </c>
      <c r="D196" s="185" t="str">
        <f>'DAFTAR KODE PERSEDIAAN'!C196</f>
        <v>a191</v>
      </c>
      <c r="E196" s="186">
        <f>'191'!H16</f>
        <v>0</v>
      </c>
      <c r="F196" s="186">
        <f t="shared" si="20"/>
        <v>0</v>
      </c>
      <c r="G196" s="184">
        <f>'191'!E55</f>
        <v>0</v>
      </c>
      <c r="H196" s="185" t="str">
        <f t="shared" si="24"/>
        <v>a191</v>
      </c>
      <c r="I196" s="187"/>
      <c r="J196" s="188">
        <f>'191'!I55</f>
        <v>0</v>
      </c>
      <c r="K196" s="184">
        <f>'191'!F55</f>
        <v>0</v>
      </c>
      <c r="L196" s="185" t="str">
        <f t="shared" si="21"/>
        <v>a191</v>
      </c>
      <c r="M196" s="189"/>
      <c r="N196" s="188">
        <f>'191'!J55</f>
        <v>0</v>
      </c>
      <c r="O196" s="184">
        <f>'191'!G55</f>
        <v>0</v>
      </c>
      <c r="P196" s="185" t="str">
        <f t="shared" si="22"/>
        <v>a191</v>
      </c>
      <c r="Q196" s="187"/>
      <c r="R196" s="188">
        <f>'191'!K55</f>
        <v>0</v>
      </c>
      <c r="S196" s="190"/>
      <c r="T196" s="169">
        <f t="shared" si="23"/>
        <v>0</v>
      </c>
      <c r="U196" s="170">
        <f t="shared" si="19"/>
        <v>0</v>
      </c>
    </row>
    <row r="197" spans="1:21" ht="15" x14ac:dyDescent="0.25">
      <c r="A197" s="191">
        <v>192</v>
      </c>
      <c r="B197" s="183" t="str">
        <f>'DAFTAR KODE PERSEDIAAN'!B197</f>
        <v>Nama Barang192</v>
      </c>
      <c r="C197" s="184">
        <f>'192'!G16</f>
        <v>0</v>
      </c>
      <c r="D197" s="185" t="str">
        <f>'DAFTAR KODE PERSEDIAAN'!C197</f>
        <v>a192</v>
      </c>
      <c r="E197" s="186">
        <f>'192'!H16</f>
        <v>0</v>
      </c>
      <c r="F197" s="186">
        <f t="shared" si="20"/>
        <v>0</v>
      </c>
      <c r="G197" s="184">
        <f>'192'!E55</f>
        <v>0</v>
      </c>
      <c r="H197" s="185" t="str">
        <f t="shared" si="24"/>
        <v>a192</v>
      </c>
      <c r="I197" s="187"/>
      <c r="J197" s="188">
        <f>'192'!I55</f>
        <v>0</v>
      </c>
      <c r="K197" s="184">
        <f>'192'!F55</f>
        <v>0</v>
      </c>
      <c r="L197" s="185" t="str">
        <f t="shared" si="21"/>
        <v>a192</v>
      </c>
      <c r="M197" s="189"/>
      <c r="N197" s="188">
        <f>'192'!J55</f>
        <v>0</v>
      </c>
      <c r="O197" s="184">
        <f>'192'!G55</f>
        <v>0</v>
      </c>
      <c r="P197" s="185" t="str">
        <f t="shared" si="22"/>
        <v>a192</v>
      </c>
      <c r="Q197" s="187"/>
      <c r="R197" s="188">
        <f>'192'!K55</f>
        <v>0</v>
      </c>
      <c r="S197" s="190"/>
      <c r="T197" s="169">
        <f t="shared" si="23"/>
        <v>0</v>
      </c>
      <c r="U197" s="170">
        <f t="shared" si="19"/>
        <v>0</v>
      </c>
    </row>
    <row r="198" spans="1:21" ht="15" x14ac:dyDescent="0.25">
      <c r="A198" s="182">
        <v>193</v>
      </c>
      <c r="B198" s="183" t="str">
        <f>'DAFTAR KODE PERSEDIAAN'!B198</f>
        <v>Nama Barang193</v>
      </c>
      <c r="C198" s="184">
        <f>'193'!G16</f>
        <v>0</v>
      </c>
      <c r="D198" s="185" t="str">
        <f>'DAFTAR KODE PERSEDIAAN'!C198</f>
        <v>a193</v>
      </c>
      <c r="E198" s="186">
        <f>'193'!H16</f>
        <v>0</v>
      </c>
      <c r="F198" s="186">
        <f t="shared" si="20"/>
        <v>0</v>
      </c>
      <c r="G198" s="184">
        <f>'193'!E55</f>
        <v>0</v>
      </c>
      <c r="H198" s="185" t="str">
        <f t="shared" si="24"/>
        <v>a193</v>
      </c>
      <c r="I198" s="187"/>
      <c r="J198" s="188">
        <f>'193'!I55</f>
        <v>0</v>
      </c>
      <c r="K198" s="184">
        <f>'193'!F55</f>
        <v>0</v>
      </c>
      <c r="L198" s="185" t="str">
        <f t="shared" si="21"/>
        <v>a193</v>
      </c>
      <c r="M198" s="189"/>
      <c r="N198" s="188">
        <f>'193'!J55</f>
        <v>0</v>
      </c>
      <c r="O198" s="184">
        <f>'193'!G55</f>
        <v>0</v>
      </c>
      <c r="P198" s="185" t="str">
        <f t="shared" ref="P198:P205" si="25">L198</f>
        <v>a193</v>
      </c>
      <c r="Q198" s="187"/>
      <c r="R198" s="188">
        <f>'193'!K55</f>
        <v>0</v>
      </c>
      <c r="S198" s="190"/>
      <c r="T198" s="169">
        <f t="shared" ref="T198:T205" si="26">(C198+G198-K198)-O198</f>
        <v>0</v>
      </c>
      <c r="U198" s="170">
        <f t="shared" ref="U198:U206" si="27">(F198+J198-N198)-R198</f>
        <v>0</v>
      </c>
    </row>
    <row r="199" spans="1:21" ht="15" x14ac:dyDescent="0.25">
      <c r="A199" s="191">
        <v>194</v>
      </c>
      <c r="B199" s="183" t="str">
        <f>'DAFTAR KODE PERSEDIAAN'!B199</f>
        <v>Nama Barang194</v>
      </c>
      <c r="C199" s="184">
        <f>'194'!G16</f>
        <v>0</v>
      </c>
      <c r="D199" s="185" t="str">
        <f>'DAFTAR KODE PERSEDIAAN'!C199</f>
        <v>a194</v>
      </c>
      <c r="E199" s="186">
        <f>'194'!H16</f>
        <v>0</v>
      </c>
      <c r="F199" s="186">
        <f t="shared" ref="F199:F205" si="28">E199*C199</f>
        <v>0</v>
      </c>
      <c r="G199" s="184">
        <f>'194'!E55</f>
        <v>0</v>
      </c>
      <c r="H199" s="185" t="str">
        <f t="shared" si="24"/>
        <v>a194</v>
      </c>
      <c r="I199" s="187"/>
      <c r="J199" s="188">
        <f>'194'!I55</f>
        <v>0</v>
      </c>
      <c r="K199" s="184">
        <f>'194'!F55</f>
        <v>0</v>
      </c>
      <c r="L199" s="185" t="str">
        <f t="shared" ref="L199:L205" si="29">H199</f>
        <v>a194</v>
      </c>
      <c r="M199" s="189"/>
      <c r="N199" s="188">
        <f>'194'!J55</f>
        <v>0</v>
      </c>
      <c r="O199" s="184">
        <f>'194'!G55</f>
        <v>0</v>
      </c>
      <c r="P199" s="185" t="str">
        <f t="shared" si="25"/>
        <v>a194</v>
      </c>
      <c r="Q199" s="187"/>
      <c r="R199" s="188">
        <f>'194'!K55</f>
        <v>0</v>
      </c>
      <c r="S199" s="190"/>
      <c r="T199" s="169">
        <f t="shared" si="26"/>
        <v>0</v>
      </c>
      <c r="U199" s="170">
        <f t="shared" si="27"/>
        <v>0</v>
      </c>
    </row>
    <row r="200" spans="1:21" ht="15" x14ac:dyDescent="0.25">
      <c r="A200" s="182">
        <v>195</v>
      </c>
      <c r="B200" s="183" t="str">
        <f>'DAFTAR KODE PERSEDIAAN'!B200</f>
        <v>Nama Barang195</v>
      </c>
      <c r="C200" s="184">
        <f>'195'!G16</f>
        <v>0</v>
      </c>
      <c r="D200" s="185" t="str">
        <f>'DAFTAR KODE PERSEDIAAN'!C200</f>
        <v>a195</v>
      </c>
      <c r="E200" s="186">
        <f>'195'!H16</f>
        <v>0</v>
      </c>
      <c r="F200" s="186">
        <f t="shared" si="28"/>
        <v>0</v>
      </c>
      <c r="G200" s="184">
        <f>'195'!E55</f>
        <v>0</v>
      </c>
      <c r="H200" s="185" t="str">
        <f t="shared" si="24"/>
        <v>a195</v>
      </c>
      <c r="I200" s="187"/>
      <c r="J200" s="188">
        <f>'195'!I55</f>
        <v>0</v>
      </c>
      <c r="K200" s="184">
        <f>'195'!F55</f>
        <v>0</v>
      </c>
      <c r="L200" s="185" t="str">
        <f t="shared" si="29"/>
        <v>a195</v>
      </c>
      <c r="M200" s="189"/>
      <c r="N200" s="188">
        <f>'195'!J55</f>
        <v>0</v>
      </c>
      <c r="O200" s="184">
        <f>'195'!G55</f>
        <v>0</v>
      </c>
      <c r="P200" s="185" t="str">
        <f t="shared" si="25"/>
        <v>a195</v>
      </c>
      <c r="Q200" s="187"/>
      <c r="R200" s="188">
        <f>'195'!K55</f>
        <v>0</v>
      </c>
      <c r="S200" s="190"/>
      <c r="T200" s="169">
        <f t="shared" si="26"/>
        <v>0</v>
      </c>
      <c r="U200" s="170">
        <f t="shared" si="27"/>
        <v>0</v>
      </c>
    </row>
    <row r="201" spans="1:21" ht="15" x14ac:dyDescent="0.25">
      <c r="A201" s="191">
        <v>196</v>
      </c>
      <c r="B201" s="183" t="str">
        <f>'DAFTAR KODE PERSEDIAAN'!B201</f>
        <v>Nama Barang196</v>
      </c>
      <c r="C201" s="184">
        <f>'196'!G16</f>
        <v>0</v>
      </c>
      <c r="D201" s="185" t="str">
        <f>'DAFTAR KODE PERSEDIAAN'!C201</f>
        <v>a196</v>
      </c>
      <c r="E201" s="186">
        <f>'196'!H16</f>
        <v>0</v>
      </c>
      <c r="F201" s="186">
        <f t="shared" si="28"/>
        <v>0</v>
      </c>
      <c r="G201" s="184">
        <f>'196'!E55</f>
        <v>0</v>
      </c>
      <c r="H201" s="185" t="str">
        <f t="shared" si="24"/>
        <v>a196</v>
      </c>
      <c r="I201" s="187"/>
      <c r="J201" s="188">
        <f>'196'!I55</f>
        <v>0</v>
      </c>
      <c r="K201" s="184">
        <f>'196'!F55</f>
        <v>0</v>
      </c>
      <c r="L201" s="185" t="str">
        <f t="shared" si="29"/>
        <v>a196</v>
      </c>
      <c r="M201" s="189"/>
      <c r="N201" s="188">
        <f>'196'!J55</f>
        <v>0</v>
      </c>
      <c r="O201" s="184">
        <f>'196'!G55</f>
        <v>0</v>
      </c>
      <c r="P201" s="185" t="str">
        <f t="shared" si="25"/>
        <v>a196</v>
      </c>
      <c r="Q201" s="187"/>
      <c r="R201" s="188">
        <f>'196'!K55</f>
        <v>0</v>
      </c>
      <c r="S201" s="190"/>
      <c r="T201" s="169">
        <f t="shared" si="26"/>
        <v>0</v>
      </c>
      <c r="U201" s="170">
        <f t="shared" si="27"/>
        <v>0</v>
      </c>
    </row>
    <row r="202" spans="1:21" ht="15" x14ac:dyDescent="0.25">
      <c r="A202" s="182">
        <v>197</v>
      </c>
      <c r="B202" s="183" t="str">
        <f>'DAFTAR KODE PERSEDIAAN'!B202</f>
        <v>Nama Barang197</v>
      </c>
      <c r="C202" s="184">
        <f>'197'!G16</f>
        <v>0</v>
      </c>
      <c r="D202" s="185" t="str">
        <f>'DAFTAR KODE PERSEDIAAN'!C202</f>
        <v>a197</v>
      </c>
      <c r="E202" s="186">
        <f>'197'!H16</f>
        <v>0</v>
      </c>
      <c r="F202" s="186">
        <f t="shared" si="28"/>
        <v>0</v>
      </c>
      <c r="G202" s="184">
        <f>'197'!E55</f>
        <v>0</v>
      </c>
      <c r="H202" s="185" t="str">
        <f t="shared" si="24"/>
        <v>a197</v>
      </c>
      <c r="I202" s="187"/>
      <c r="J202" s="188">
        <f>'197'!I55</f>
        <v>0</v>
      </c>
      <c r="K202" s="184">
        <f>'197'!F55</f>
        <v>0</v>
      </c>
      <c r="L202" s="185" t="str">
        <f t="shared" si="29"/>
        <v>a197</v>
      </c>
      <c r="M202" s="189"/>
      <c r="N202" s="188">
        <f>'197'!J55</f>
        <v>0</v>
      </c>
      <c r="O202" s="184">
        <f>'197'!G55</f>
        <v>0</v>
      </c>
      <c r="P202" s="185" t="str">
        <f t="shared" si="25"/>
        <v>a197</v>
      </c>
      <c r="Q202" s="187"/>
      <c r="R202" s="188">
        <f>'197'!K55</f>
        <v>0</v>
      </c>
      <c r="S202" s="190"/>
      <c r="T202" s="169">
        <f t="shared" si="26"/>
        <v>0</v>
      </c>
      <c r="U202" s="170">
        <f t="shared" si="27"/>
        <v>0</v>
      </c>
    </row>
    <row r="203" spans="1:21" ht="15" x14ac:dyDescent="0.25">
      <c r="A203" s="191">
        <v>198</v>
      </c>
      <c r="B203" s="183" t="str">
        <f>'DAFTAR KODE PERSEDIAAN'!B203</f>
        <v>Nama Barang198</v>
      </c>
      <c r="C203" s="184">
        <f>'198'!G16</f>
        <v>0</v>
      </c>
      <c r="D203" s="185" t="str">
        <f>'DAFTAR KODE PERSEDIAAN'!C203</f>
        <v>a198</v>
      </c>
      <c r="E203" s="186">
        <f>'198'!H16</f>
        <v>0</v>
      </c>
      <c r="F203" s="186">
        <f t="shared" si="28"/>
        <v>0</v>
      </c>
      <c r="G203" s="184">
        <f>'198'!E55</f>
        <v>0</v>
      </c>
      <c r="H203" s="185" t="str">
        <f t="shared" si="24"/>
        <v>a198</v>
      </c>
      <c r="I203" s="187"/>
      <c r="J203" s="188">
        <f>'198'!I55</f>
        <v>0</v>
      </c>
      <c r="K203" s="184">
        <f>'198'!F55</f>
        <v>0</v>
      </c>
      <c r="L203" s="185" t="str">
        <f t="shared" si="29"/>
        <v>a198</v>
      </c>
      <c r="M203" s="189"/>
      <c r="N203" s="188">
        <f>'198'!J55</f>
        <v>0</v>
      </c>
      <c r="O203" s="184">
        <f>'198'!G55</f>
        <v>0</v>
      </c>
      <c r="P203" s="185" t="str">
        <f t="shared" si="25"/>
        <v>a198</v>
      </c>
      <c r="Q203" s="187"/>
      <c r="R203" s="188">
        <f>'198'!K55</f>
        <v>0</v>
      </c>
      <c r="S203" s="190"/>
      <c r="T203" s="169">
        <f t="shared" si="26"/>
        <v>0</v>
      </c>
      <c r="U203" s="170">
        <f t="shared" si="27"/>
        <v>0</v>
      </c>
    </row>
    <row r="204" spans="1:21" ht="15" x14ac:dyDescent="0.25">
      <c r="A204" s="182">
        <v>199</v>
      </c>
      <c r="B204" s="183" t="str">
        <f>'DAFTAR KODE PERSEDIAAN'!B204</f>
        <v>Nama Barang199</v>
      </c>
      <c r="C204" s="184">
        <f>'199'!G16</f>
        <v>0</v>
      </c>
      <c r="D204" s="185" t="str">
        <f>'DAFTAR KODE PERSEDIAAN'!C204</f>
        <v>a199</v>
      </c>
      <c r="E204" s="186">
        <f>'199'!H16</f>
        <v>0</v>
      </c>
      <c r="F204" s="186">
        <f t="shared" si="28"/>
        <v>0</v>
      </c>
      <c r="G204" s="184">
        <f>'199'!E55</f>
        <v>0</v>
      </c>
      <c r="H204" s="185" t="str">
        <f t="shared" si="24"/>
        <v>a199</v>
      </c>
      <c r="I204" s="187"/>
      <c r="J204" s="188">
        <f>'199'!I55</f>
        <v>0</v>
      </c>
      <c r="K204" s="184">
        <f>'199'!F55</f>
        <v>0</v>
      </c>
      <c r="L204" s="185" t="str">
        <f t="shared" si="29"/>
        <v>a199</v>
      </c>
      <c r="M204" s="189"/>
      <c r="N204" s="188">
        <f>'199'!J55</f>
        <v>0</v>
      </c>
      <c r="O204" s="184">
        <f>'199'!G55</f>
        <v>0</v>
      </c>
      <c r="P204" s="185" t="str">
        <f t="shared" si="25"/>
        <v>a199</v>
      </c>
      <c r="Q204" s="187"/>
      <c r="R204" s="188">
        <f>'199'!K55</f>
        <v>0</v>
      </c>
      <c r="S204" s="190"/>
      <c r="T204" s="169">
        <f t="shared" si="26"/>
        <v>0</v>
      </c>
      <c r="U204" s="170">
        <f t="shared" si="27"/>
        <v>0</v>
      </c>
    </row>
    <row r="205" spans="1:21" ht="15" x14ac:dyDescent="0.25">
      <c r="A205" s="191">
        <v>200</v>
      </c>
      <c r="B205" s="183" t="str">
        <f>'DAFTAR KODE PERSEDIAAN'!B205</f>
        <v>Nama Barang200</v>
      </c>
      <c r="C205" s="184">
        <f>'200'!G16</f>
        <v>0</v>
      </c>
      <c r="D205" s="185" t="str">
        <f>'DAFTAR KODE PERSEDIAAN'!C205</f>
        <v>a200</v>
      </c>
      <c r="E205" s="186">
        <f>'200'!H16</f>
        <v>0</v>
      </c>
      <c r="F205" s="186">
        <f t="shared" si="28"/>
        <v>0</v>
      </c>
      <c r="G205" s="184">
        <f>'200'!E55</f>
        <v>0</v>
      </c>
      <c r="H205" s="185" t="str">
        <f t="shared" si="24"/>
        <v>a200</v>
      </c>
      <c r="I205" s="187"/>
      <c r="J205" s="188">
        <f>'200'!I55</f>
        <v>0</v>
      </c>
      <c r="K205" s="184">
        <f>'200'!F55</f>
        <v>0</v>
      </c>
      <c r="L205" s="185" t="str">
        <f t="shared" si="29"/>
        <v>a200</v>
      </c>
      <c r="M205" s="189"/>
      <c r="N205" s="188">
        <f>'200'!J55</f>
        <v>0</v>
      </c>
      <c r="O205" s="184">
        <f>'200'!G55</f>
        <v>0</v>
      </c>
      <c r="P205" s="185" t="str">
        <f t="shared" si="25"/>
        <v>a200</v>
      </c>
      <c r="Q205" s="187"/>
      <c r="R205" s="188">
        <f>'200'!K55</f>
        <v>0</v>
      </c>
      <c r="S205" s="190"/>
      <c r="T205" s="169">
        <f t="shared" si="26"/>
        <v>0</v>
      </c>
      <c r="U205" s="170">
        <f t="shared" si="27"/>
        <v>0</v>
      </c>
    </row>
    <row r="206" spans="1:21" s="195" customFormat="1" ht="15" x14ac:dyDescent="0.25">
      <c r="A206" s="248" t="s">
        <v>60</v>
      </c>
      <c r="B206" s="249"/>
      <c r="C206" s="249"/>
      <c r="D206" s="249"/>
      <c r="E206" s="250"/>
      <c r="F206" s="192">
        <f>SUM(F6:F205)</f>
        <v>0</v>
      </c>
      <c r="G206" s="251"/>
      <c r="H206" s="251"/>
      <c r="I206" s="251"/>
      <c r="J206" s="192">
        <f>SUM(J6:J205)</f>
        <v>100</v>
      </c>
      <c r="K206" s="251"/>
      <c r="L206" s="251"/>
      <c r="M206" s="251"/>
      <c r="N206" s="192">
        <f>SUM(N6:N205)</f>
        <v>0</v>
      </c>
      <c r="O206" s="251"/>
      <c r="P206" s="251"/>
      <c r="Q206" s="251"/>
      <c r="R206" s="192">
        <f>SUM(R6:R205)</f>
        <v>100</v>
      </c>
      <c r="S206" s="193"/>
      <c r="T206" s="194"/>
      <c r="U206" s="170">
        <f t="shared" si="27"/>
        <v>0</v>
      </c>
    </row>
    <row r="208" spans="1:21" x14ac:dyDescent="0.25">
      <c r="D208" s="252"/>
      <c r="E208" s="246"/>
      <c r="F208" s="246"/>
      <c r="G208" s="246"/>
      <c r="O208" s="246" t="str">
        <f>'DATA UMUM'!D17</f>
        <v>TANJUNG SELOR, 31 DESEMBER 2016</v>
      </c>
      <c r="P208" s="246"/>
      <c r="Q208" s="246"/>
      <c r="R208" s="246"/>
    </row>
    <row r="209" spans="2:18" s="171" customFormat="1" x14ac:dyDescent="0.25">
      <c r="B209" s="246" t="s">
        <v>501</v>
      </c>
      <c r="C209" s="246"/>
      <c r="D209" s="246"/>
      <c r="E209" s="201"/>
      <c r="F209" s="198"/>
      <c r="G209" s="202"/>
      <c r="H209" s="197"/>
      <c r="I209" s="198"/>
      <c r="J209" s="198"/>
      <c r="K209" s="199"/>
      <c r="L209" s="200"/>
      <c r="M209" s="198"/>
      <c r="N209" s="198"/>
      <c r="O209" s="246"/>
      <c r="P209" s="246"/>
      <c r="Q209" s="246"/>
      <c r="R209" s="246"/>
    </row>
    <row r="210" spans="2:18" s="171" customFormat="1" x14ac:dyDescent="0.25">
      <c r="B210" s="246" t="s">
        <v>502</v>
      </c>
      <c r="C210" s="246"/>
      <c r="D210" s="246"/>
      <c r="E210" s="201"/>
      <c r="F210" s="198"/>
      <c r="G210" s="202"/>
      <c r="H210" s="197"/>
      <c r="I210" s="198"/>
      <c r="J210" s="198"/>
      <c r="K210" s="199" t="s">
        <v>55</v>
      </c>
      <c r="L210" s="200"/>
      <c r="M210" s="198"/>
      <c r="N210" s="198"/>
      <c r="O210" s="246" t="s">
        <v>503</v>
      </c>
      <c r="P210" s="246"/>
      <c r="Q210" s="246"/>
      <c r="R210" s="246"/>
    </row>
    <row r="211" spans="2:18" s="171" customFormat="1" x14ac:dyDescent="0.25">
      <c r="B211" s="203"/>
      <c r="C211" s="204"/>
      <c r="E211" s="201"/>
      <c r="F211" s="198"/>
      <c r="G211" s="202"/>
      <c r="H211" s="197"/>
      <c r="I211" s="198"/>
      <c r="J211" s="198"/>
      <c r="K211" s="199"/>
      <c r="L211" s="200"/>
      <c r="M211" s="198"/>
      <c r="N211" s="198"/>
      <c r="O211" s="205"/>
      <c r="Q211" s="198"/>
      <c r="R211" s="198"/>
    </row>
    <row r="212" spans="2:18" s="171" customFormat="1" x14ac:dyDescent="0.25">
      <c r="B212" s="203"/>
      <c r="C212" s="204"/>
      <c r="E212" s="201"/>
      <c r="F212" s="198"/>
      <c r="G212" s="202"/>
      <c r="H212" s="197"/>
      <c r="I212" s="198"/>
      <c r="J212" s="198"/>
      <c r="K212" s="199"/>
      <c r="L212" s="200"/>
      <c r="M212" s="198"/>
      <c r="N212" s="198"/>
      <c r="O212" s="205"/>
      <c r="Q212" s="198"/>
      <c r="R212" s="198"/>
    </row>
    <row r="213" spans="2:18" s="171" customFormat="1" x14ac:dyDescent="0.25">
      <c r="B213" s="203"/>
      <c r="C213" s="204"/>
      <c r="E213" s="201"/>
      <c r="F213" s="198"/>
      <c r="G213" s="202"/>
      <c r="H213" s="197"/>
      <c r="I213" s="198"/>
      <c r="J213" s="198"/>
      <c r="K213" s="199"/>
      <c r="L213" s="200"/>
      <c r="M213" s="198"/>
      <c r="N213" s="198"/>
      <c r="O213" s="205"/>
      <c r="Q213" s="198"/>
      <c r="R213" s="198"/>
    </row>
    <row r="214" spans="2:18" s="171" customFormat="1" x14ac:dyDescent="0.25">
      <c r="B214" s="203"/>
      <c r="C214" s="204"/>
      <c r="E214" s="201"/>
      <c r="F214" s="198"/>
      <c r="G214" s="202"/>
      <c r="H214" s="197"/>
      <c r="I214" s="198"/>
      <c r="J214" s="198"/>
      <c r="K214" s="199"/>
      <c r="L214" s="200"/>
      <c r="M214" s="198"/>
      <c r="N214" s="198"/>
      <c r="O214" s="205"/>
      <c r="Q214" s="198"/>
      <c r="R214" s="198"/>
    </row>
    <row r="215" spans="2:18" s="171" customFormat="1" x14ac:dyDescent="0.25">
      <c r="B215" s="169"/>
      <c r="C215" s="205"/>
      <c r="D215" s="169"/>
      <c r="E215" s="201"/>
      <c r="F215" s="198"/>
      <c r="G215" s="202"/>
      <c r="H215" s="197"/>
      <c r="I215" s="198"/>
      <c r="J215" s="198"/>
      <c r="K215" s="199"/>
      <c r="L215" s="200"/>
      <c r="M215" s="198"/>
      <c r="N215" s="198"/>
      <c r="O215" s="246"/>
      <c r="P215" s="246"/>
      <c r="Q215" s="246"/>
      <c r="R215" s="246"/>
    </row>
    <row r="216" spans="2:18" s="171" customFormat="1" x14ac:dyDescent="0.25">
      <c r="B216" s="247" t="str">
        <f>'DATA UMUM'!D8</f>
        <v>NAMA 1</v>
      </c>
      <c r="C216" s="247"/>
      <c r="D216" s="247"/>
      <c r="E216" s="206"/>
      <c r="F216" s="198"/>
      <c r="G216" s="202"/>
      <c r="H216" s="197"/>
      <c r="I216" s="198"/>
      <c r="J216" s="198"/>
      <c r="K216" s="199"/>
      <c r="L216" s="200"/>
      <c r="M216" s="198"/>
      <c r="N216" s="198"/>
      <c r="O216" s="247" t="str">
        <f>'DATA UMUM'!D13</f>
        <v>NAMA 2</v>
      </c>
      <c r="P216" s="247"/>
      <c r="Q216" s="247"/>
      <c r="R216" s="247"/>
    </row>
    <row r="217" spans="2:18" s="171" customFormat="1" x14ac:dyDescent="0.25">
      <c r="B217" s="246" t="str">
        <f>'DATA UMUM'!D9</f>
        <v>NIP 1</v>
      </c>
      <c r="C217" s="246"/>
      <c r="D217" s="246"/>
      <c r="E217" s="201"/>
      <c r="F217" s="198"/>
      <c r="G217" s="202"/>
      <c r="H217" s="197"/>
      <c r="I217" s="198"/>
      <c r="J217" s="198"/>
      <c r="K217" s="199"/>
      <c r="L217" s="200"/>
      <c r="M217" s="198"/>
      <c r="N217" s="198"/>
      <c r="O217" s="246" t="str">
        <f>'DATA UMUM'!D14</f>
        <v>NIP 2</v>
      </c>
      <c r="P217" s="246"/>
      <c r="Q217" s="246"/>
      <c r="R217" s="246"/>
    </row>
  </sheetData>
  <mergeCells count="28">
    <mergeCell ref="A1:S1"/>
    <mergeCell ref="A2:S2"/>
    <mergeCell ref="A4:A5"/>
    <mergeCell ref="B4:B5"/>
    <mergeCell ref="C4:F4"/>
    <mergeCell ref="G4:J4"/>
    <mergeCell ref="K4:N4"/>
    <mergeCell ref="O4:R4"/>
    <mergeCell ref="S4:S5"/>
    <mergeCell ref="C5:D5"/>
    <mergeCell ref="G5:H5"/>
    <mergeCell ref="K5:L5"/>
    <mergeCell ref="O5:P5"/>
    <mergeCell ref="A206:E206"/>
    <mergeCell ref="O206:Q206"/>
    <mergeCell ref="K206:M206"/>
    <mergeCell ref="G206:I206"/>
    <mergeCell ref="B216:D216"/>
    <mergeCell ref="O210:R210"/>
    <mergeCell ref="D208:G208"/>
    <mergeCell ref="O208:R208"/>
    <mergeCell ref="O209:R209"/>
    <mergeCell ref="B210:D210"/>
    <mergeCell ref="B217:D217"/>
    <mergeCell ref="B209:D209"/>
    <mergeCell ref="O215:R215"/>
    <mergeCell ref="O216:R216"/>
    <mergeCell ref="O217:R217"/>
  </mergeCells>
  <hyperlinks>
    <hyperlink ref="A6" location="'1'!A1" display="'1'!A1"/>
    <hyperlink ref="A7" location="'2'!A1" display="'2'!A1"/>
    <hyperlink ref="A8" location="'3'!A1" display="'3'!A1"/>
    <hyperlink ref="A9" location="'4'!A1" display="'4'!A1"/>
    <hyperlink ref="A10" location="'5'!A1" display="'5'!A1"/>
    <hyperlink ref="A11" location="'6'!A1" display="'6'!A1"/>
    <hyperlink ref="A12" location="'7'!A1" display="'7'!A1"/>
    <hyperlink ref="A13" location="'8'!A1" display="'8'!A1"/>
    <hyperlink ref="A14" location="'9'!A1" display="'9'!A1"/>
    <hyperlink ref="A15" location="'10'!A1" display="'10'!A1"/>
    <hyperlink ref="A16" location="'11'!A1" display="'11'!A1"/>
    <hyperlink ref="A17" location="'12'!A1" display="'12'!A1"/>
    <hyperlink ref="A18" location="'13'!A1" display="'13'!A1"/>
    <hyperlink ref="A19" location="'14'!A1" display="'14'!A1"/>
    <hyperlink ref="A20" location="'15'!A1" display="'15'!A1"/>
    <hyperlink ref="A21" location="'16'!A1" display="'16'!A1"/>
    <hyperlink ref="A22" location="'17'!A1" display="'17'!A1"/>
    <hyperlink ref="A23" location="'18'!A1" display="'18'!A1"/>
    <hyperlink ref="A24" location="'19'!A1" display="'19'!A1"/>
    <hyperlink ref="A25" location="'20'!A1" display="'20'!A1"/>
    <hyperlink ref="A26" location="'21'!A1" display="'21'!A1"/>
    <hyperlink ref="A27" location="'22'!A1" display="'22'!A1"/>
    <hyperlink ref="A28" location="'23'!A1" display="'23'!A1"/>
    <hyperlink ref="A29" location="'24'!A1" display="'24'!A1"/>
    <hyperlink ref="A30" location="'25'!A1" display="'25'!A1"/>
    <hyperlink ref="A31" location="'26'!A1" display="'26'!A1"/>
    <hyperlink ref="A32" location="'27'!A1" display="'27'!A1"/>
    <hyperlink ref="A33" location="'28'!A1" display="'28'!A1"/>
    <hyperlink ref="A34" location="'29'!A1" display="'29'!A1"/>
    <hyperlink ref="A35" location="'30'!A1" display="'30'!A1"/>
    <hyperlink ref="A36" location="'31'!A1" display="'31'!A1"/>
    <hyperlink ref="A37" location="'32'!A1" display="'32'!A1"/>
    <hyperlink ref="A38" location="'33'!A1" display="'33'!A1"/>
    <hyperlink ref="A39" location="'34'!A1" display="'34'!A1"/>
    <hyperlink ref="A40" location="'35'!A1" display="'35'!A1"/>
    <hyperlink ref="A41" location="'36'!A1" display="'36'!A1"/>
    <hyperlink ref="A42" location="'37'!A1" display="'37'!A1"/>
    <hyperlink ref="A43" location="'38'!A1" display="'38'!A1"/>
    <hyperlink ref="A205" location="'200'!A1" display="'200'!A1"/>
    <hyperlink ref="A204" location="'199'!A1" display="'199'!A1"/>
    <hyperlink ref="A203" location="'198'!A1" display="'198'!A1"/>
    <hyperlink ref="A202" location="'197'!A1" display="'197'!A1"/>
    <hyperlink ref="A201" location="'196'!A1" display="'196'!A1"/>
    <hyperlink ref="A200" location="'195'!A1" display="'195'!A1"/>
    <hyperlink ref="A199" location="'194'!A1" display="'194'!A1"/>
    <hyperlink ref="A198" location="'193'!A1" display="'193'!A1"/>
    <hyperlink ref="A197" location="'192'!A1" display="'192'!A1"/>
    <hyperlink ref="A196" location="'191'!A1" display="'191'!A1"/>
    <hyperlink ref="A195" location="'190'!A1" display="'190'!A1"/>
    <hyperlink ref="A194" location="'189'!A1" display="'189'!A1"/>
    <hyperlink ref="A193" location="'188'!A1" display="'188'!A1"/>
    <hyperlink ref="A192" location="'187'!A1" display="'187'!A1"/>
    <hyperlink ref="A191" location="'186'!A1" display="'186'!A1"/>
    <hyperlink ref="A190" location="'185'!A1" display="'185'!A1"/>
    <hyperlink ref="A189" location="'184'!A1" display="'184'!A1"/>
    <hyperlink ref="A188" location="'183'!A1" display="'183'!A1"/>
    <hyperlink ref="A187" location="'182'!A1" display="'182'!A1"/>
    <hyperlink ref="A186" location="'181'!A1" display="'181'!A1"/>
    <hyperlink ref="A185" location="'180'!A1" display="'180'!A1"/>
    <hyperlink ref="A184" location="'179'!A1" display="'179'!A1"/>
    <hyperlink ref="A183" location="'178'!A1" display="'178'!A1"/>
    <hyperlink ref="A182" location="'177'!A1" display="'177'!A1"/>
    <hyperlink ref="A181" location="'176'!A1" display="'176'!A1"/>
    <hyperlink ref="A180" location="'175'!A1" display="'175'!A1"/>
    <hyperlink ref="A179" location="'174'!A1" display="'174'!A1"/>
    <hyperlink ref="A178" location="'173'!A1" display="'173'!A1"/>
    <hyperlink ref="A177" location="'172'!A1" display="'172'!A1"/>
    <hyperlink ref="A176" location="'171'!A1" display="'171'!A1"/>
    <hyperlink ref="A175" location="'170'!A1" display="'170'!A1"/>
    <hyperlink ref="A174" location="'169'!A1" display="'169'!A1"/>
    <hyperlink ref="A173" location="'168'!A1" display="'168'!A1"/>
    <hyperlink ref="A172" location="'167'!A1" display="'167'!A1"/>
    <hyperlink ref="A171" location="'166'!A1" display="'166'!A1"/>
    <hyperlink ref="A170" location="'165'!A1" display="'165'!A1"/>
    <hyperlink ref="A169" location="'164'!A1" display="'164'!A1"/>
    <hyperlink ref="A168" location="'163'!A1" display="'163'!A1"/>
    <hyperlink ref="A167" location="'162'!A1" display="'162'!A1"/>
    <hyperlink ref="A166" location="'161'!A1" display="'161'!A1"/>
    <hyperlink ref="A165" location="'161'!A1" display="'161'!A1"/>
    <hyperlink ref="A164" location="'159'!A1" display="'159'!A1"/>
    <hyperlink ref="A163" location="'158'!A1" display="'158'!A1"/>
    <hyperlink ref="A162" location="'157'!A1" display="'157'!A1"/>
    <hyperlink ref="A161" location="'156'!A1" display="'156'!A1"/>
    <hyperlink ref="A160" location="'155'!A1" display="'155'!A1"/>
    <hyperlink ref="A159" location="'154'!A1" display="'154'!A1"/>
    <hyperlink ref="A158" location="'153'!A1" display="'153'!A1"/>
    <hyperlink ref="A157" location="'152'!A1" display="'152'!A1"/>
    <hyperlink ref="A156" location="'151'!A1" display="'151'!A1"/>
    <hyperlink ref="A155" location="'150'!A1" display="'150'!A1"/>
    <hyperlink ref="A154" location="'149'!A1" display="'149'!A1"/>
    <hyperlink ref="A44" location="'39'!A1" display="'39'!A1"/>
    <hyperlink ref="A45" location="'40'!A1" display="'40'!A1"/>
    <hyperlink ref="A46" location="'41'!A1" display="'41'!A1"/>
    <hyperlink ref="A47" location="'42'!A1" display="'42'!A1"/>
    <hyperlink ref="A48" location="'43'!A1" display="'43'!A1"/>
    <hyperlink ref="A49" location="'44'!A1" display="'44'!A1"/>
    <hyperlink ref="A50" location="'45'!A1" display="'45'!A1"/>
    <hyperlink ref="A51" location="'46'!A1" display="'46'!A1"/>
    <hyperlink ref="A52" location="'47'!A1" display="'47'!A1"/>
    <hyperlink ref="A53" location="'48'!A1" display="'48'!A1"/>
    <hyperlink ref="A54" location="'49'!A1" display="'49'!A1"/>
    <hyperlink ref="A55" location="'50'!A1" display="'50'!A1"/>
    <hyperlink ref="A56" location="'51'!A1" display="'51'!A1"/>
    <hyperlink ref="A57" location="'52'!A1" display="'52'!A1"/>
    <hyperlink ref="A58" location="'53'!A1" display="'53'!A1"/>
    <hyperlink ref="A59" location="'54'!A1" display="'54'!A1"/>
    <hyperlink ref="A60" location="'55'!A1" display="'55'!A1"/>
    <hyperlink ref="A61" location="'56'!A1" display="'56'!A1"/>
    <hyperlink ref="A62" location="'57'!A1" display="'57'!A1"/>
    <hyperlink ref="A63" location="'58'!A1" display="'58'!A1"/>
    <hyperlink ref="A64" location="'59'!A1" display="'59'!A1"/>
    <hyperlink ref="A65" location="'60'!A1" display="'60'!A1"/>
    <hyperlink ref="A66" location="'61'!A1" display="'61'!A1"/>
    <hyperlink ref="A67" location="'62'!A1" display="'62'!A1"/>
    <hyperlink ref="A68" location="'63'!A1" display="'63'!A1"/>
    <hyperlink ref="A69" location="'64'!A1" display="'64'!A1"/>
    <hyperlink ref="A70" location="'65'!A1" display="'65'!A1"/>
    <hyperlink ref="A71" location="'66'!A1" display="'66'!A1"/>
    <hyperlink ref="A72" location="'67'!A1" display="'67'!A1"/>
    <hyperlink ref="A73" location="'68'!A1" display="'68'!A1"/>
    <hyperlink ref="A74" location="'69'!A1" display="'69'!A1"/>
    <hyperlink ref="A75" location="'70'!A1" display="'70'!A1"/>
    <hyperlink ref="A76" location="'71'!A1" display="'71'!A1"/>
    <hyperlink ref="A77" location="'72'!A1" display="'72'!A1"/>
    <hyperlink ref="A78" location="'73'!A1" display="'73'!A1"/>
    <hyperlink ref="A79" location="'74'!A1" display="'74'!A1"/>
    <hyperlink ref="A80" location="'75'!A1" display="'75'!A1"/>
    <hyperlink ref="A81" location="'76'!A1" display="'76'!A1"/>
    <hyperlink ref="A153" location="'148'!A1" display="'148'!A1"/>
    <hyperlink ref="A152" location="'147'!A1" display="'147'!A1"/>
    <hyperlink ref="A151" location="'146'!A1" display="'146'!A1"/>
    <hyperlink ref="A150" location="'145'!A1" display="'145'!A1"/>
    <hyperlink ref="A149" location="'144'!A1" display="'144'!A1"/>
    <hyperlink ref="A148" location="'143'!A1" display="'143'!A1"/>
    <hyperlink ref="A147" location="'142'!A1" display="'142'!A1"/>
    <hyperlink ref="A146" location="'141'!A1" display="'141'!A1"/>
    <hyperlink ref="A145" location="'140'!A1" display="'140'!A1"/>
    <hyperlink ref="A144" location="'139'!A1" display="'139'!A1"/>
    <hyperlink ref="A143" location="'138'!A1" display="'138'!A1"/>
    <hyperlink ref="A142" location="'137'!A1" display="'137'!A1"/>
    <hyperlink ref="A141" location="'136'!A1" display="'136'!A1"/>
    <hyperlink ref="A140" location="'135'!A1" display="'135'!A1"/>
    <hyperlink ref="A139" location="'134'!A1" display="'134'!A1"/>
    <hyperlink ref="A138" location="'133'!A1" display="'133'!A1"/>
    <hyperlink ref="A137" location="'132'!A1" display="'132'!A1"/>
    <hyperlink ref="A136" location="'131'!A1" display="'131'!A1"/>
    <hyperlink ref="A135" location="'130'!A1" display="'130'!A1"/>
    <hyperlink ref="A134" location="'129'!A1" display="'129'!A1"/>
    <hyperlink ref="A133" location="'128'!A1" display="'128'!A1"/>
    <hyperlink ref="A132" location="'127'!A1" display="'127'!A1"/>
    <hyperlink ref="A131" location="'126'!A1" display="'126'!A1"/>
    <hyperlink ref="A130" location="'125'!A1" display="'125'!A1"/>
    <hyperlink ref="A129" location="'124'!A1" display="'124'!A1"/>
    <hyperlink ref="A128" location="'123'!A1" display="'123'!A1"/>
    <hyperlink ref="A127" location="'122'!A1" display="'122'!A1"/>
    <hyperlink ref="A126" location="'121'!A1" display="'121'!A1"/>
    <hyperlink ref="A125" location="'120'!A1" display="'120'!A1"/>
    <hyperlink ref="A124" location="'119'!A1" display="'119'!A1"/>
    <hyperlink ref="A123" location="'118'!A1" display="'118'!A1"/>
    <hyperlink ref="A122" location="'117'!A1" display="'117'!A1"/>
    <hyperlink ref="A121" location="'116'!A1" display="'116'!A1"/>
    <hyperlink ref="A120" location="'115'!A1" display="'115'!A1"/>
    <hyperlink ref="A119" location="'114'!A1" display="'114'!A1"/>
    <hyperlink ref="A118" location="'113'!A1" display="'113'!A1"/>
    <hyperlink ref="A117" location="'112'!A1" display="'112'!A1"/>
    <hyperlink ref="A116" location="'111'!A1" display="'111'!A1"/>
    <hyperlink ref="A115" location="'110'!A1" display="'110'!A1"/>
    <hyperlink ref="A114" location="'109'!A1" display="'109'!A1"/>
    <hyperlink ref="A113" location="'108'!A1" display="'108'!A1"/>
    <hyperlink ref="A112" location="'107'!A1" display="'107'!A1"/>
    <hyperlink ref="A111" location="'106'!A1" display="'106'!A1"/>
    <hyperlink ref="A110" location="'105'!A1" display="'105'!A1"/>
    <hyperlink ref="A109" location="'104'!A1" display="'104'!A1"/>
    <hyperlink ref="A108" location="'103'!A1" display="'103'!A1"/>
    <hyperlink ref="A107" location="'102'!A1" display="'102'!A1"/>
    <hyperlink ref="A106" location="'101'!A1" display="'101'!A1"/>
    <hyperlink ref="A105" location="'100'!A1" display="'100'!A1"/>
    <hyperlink ref="A104" location="'99'!A1" display="'99'!A1"/>
    <hyperlink ref="A103" location="'98'!A1" display="'98'!A1"/>
    <hyperlink ref="A102" location="'97'!A1" display="'97'!A1"/>
    <hyperlink ref="A82" location="'77'!A1" display="'77'!A1"/>
    <hyperlink ref="A83" location="'78'!A1" display="'78'!A1"/>
    <hyperlink ref="A84" location="'79'!A1" display="'79'!A1"/>
    <hyperlink ref="A85" location="'80'!A1" display="'80'!A1"/>
    <hyperlink ref="A86" location="'81'!A1" display="'81'!A1"/>
    <hyperlink ref="A87" location="'82'!A1" display="'82'!A1"/>
    <hyperlink ref="A88" location="'83'!A1" display="'83'!A1"/>
    <hyperlink ref="A89" location="'84'!A1" display="'84'!A1"/>
    <hyperlink ref="A90" location="'85'!A1" display="'85'!A1"/>
    <hyperlink ref="A91" location="'86'!A1" display="'86'!A1"/>
    <hyperlink ref="A92" location="'87'!A1" display="'87'!A1"/>
    <hyperlink ref="A93" location="'88'!A1" display="'88'!A1"/>
    <hyperlink ref="A94" location="'89'!A1" display="'89'!A1"/>
    <hyperlink ref="A95" location="'90'!A1" display="'90'!A1"/>
    <hyperlink ref="A96" location="'91'!A1" display="'91'!A1"/>
    <hyperlink ref="A97" location="'92'!A1" display="'92'!A1"/>
    <hyperlink ref="A98" location="'93'!A1" display="'93'!A1"/>
    <hyperlink ref="A99" location="'94'!A1" display="'94'!A1"/>
    <hyperlink ref="A100" location="'95'!A1" display="'95'!A1"/>
    <hyperlink ref="A101" location="'96'!A1" display="'96'!A1"/>
  </hyperlinks>
  <pageMargins left="0.70866141732283472" right="0.70866141732283472" top="0.74803149606299213" bottom="0.74803149606299213" header="0.31496062992125984" footer="0.31496062992125984"/>
  <pageSetup paperSize="256" scale="67" orientation="landscape" horizontalDpi="300" verticalDpi="30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PERSEDIAAN'!B85</f>
        <v>Nama Barang80</v>
      </c>
    </row>
    <row r="9" spans="1:12" x14ac:dyDescent="0.2">
      <c r="A9" s="42" t="s">
        <v>7</v>
      </c>
      <c r="B9" s="42" t="s">
        <v>2</v>
      </c>
      <c r="C9" s="62" t="str">
        <f>'DAFTAR KODE PERSEDIAAN'!C85</f>
        <v>a80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AWAL'!D85</f>
        <v>0</v>
      </c>
      <c r="H16" s="143">
        <f>'INPUT SALDO AWAL'!E85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6" orientation="landscape" horizontalDpi="4294967293" r:id="rId1"/>
  <headerFooter>
    <oddHeader>&amp;R47</oddHead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PERSEDIAAN'!B86</f>
        <v>Nama Barang81</v>
      </c>
    </row>
    <row r="9" spans="1:12" x14ac:dyDescent="0.2">
      <c r="A9" s="42" t="s">
        <v>7</v>
      </c>
      <c r="B9" s="42" t="s">
        <v>2</v>
      </c>
      <c r="C9" s="62" t="str">
        <f>'DAFTAR KODE PERSEDIAAN'!C86</f>
        <v>a81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AWAL'!D86</f>
        <v>0</v>
      </c>
      <c r="H16" s="143">
        <f>'INPUT SALDO AWAL'!E86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PERSEDIAAN'!B87</f>
        <v>Nama Barang82</v>
      </c>
    </row>
    <row r="9" spans="1:12" x14ac:dyDescent="0.2">
      <c r="A9" s="42" t="s">
        <v>7</v>
      </c>
      <c r="B9" s="42" t="s">
        <v>2</v>
      </c>
      <c r="C9" s="62" t="str">
        <f>'DAFTAR KODE PERSEDIAAN'!C87</f>
        <v>a82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AWAL'!D87</f>
        <v>0</v>
      </c>
      <c r="H16" s="143">
        <f>'INPUT SALDO AWAL'!E87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PERSEDIAAN'!B88</f>
        <v>Nama Barang83</v>
      </c>
    </row>
    <row r="9" spans="1:12" x14ac:dyDescent="0.2">
      <c r="A9" s="42" t="s">
        <v>7</v>
      </c>
      <c r="B9" s="42" t="s">
        <v>2</v>
      </c>
      <c r="C9" s="62" t="str">
        <f>'DAFTAR KODE PERSEDIAAN'!C88</f>
        <v>a83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AWAL'!D88</f>
        <v>0</v>
      </c>
      <c r="H16" s="143">
        <f>'INPUT SALDO AWAL'!E88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44:C44"/>
    <mergeCell ref="B45:C45"/>
    <mergeCell ref="B46:C46"/>
    <mergeCell ref="B54:C54"/>
    <mergeCell ref="A64:C64"/>
    <mergeCell ref="B47:C47"/>
    <mergeCell ref="B48:C48"/>
    <mergeCell ref="B49:C49"/>
    <mergeCell ref="B50:C50"/>
    <mergeCell ref="B51:C51"/>
    <mergeCell ref="B52:C52"/>
    <mergeCell ref="B53:C53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2" orientation="landscape" horizontalDpi="4294967293" r:id="rId1"/>
  <headerFooter>
    <oddHeader>&amp;R47</oddHead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PERSEDIAAN'!B89</f>
        <v>Nama Barang84</v>
      </c>
    </row>
    <row r="9" spans="1:12" x14ac:dyDescent="0.2">
      <c r="A9" s="42" t="s">
        <v>7</v>
      </c>
      <c r="B9" s="42" t="s">
        <v>2</v>
      </c>
      <c r="C9" s="62" t="str">
        <f>'DAFTAR KODE PERSEDIAAN'!C89</f>
        <v>a84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AWAL'!D89</f>
        <v>0</v>
      </c>
      <c r="H16" s="143">
        <f>'INPUT SALDO AWAL'!E89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PERSEDIAAN'!B90</f>
        <v>Nama Barang85</v>
      </c>
    </row>
    <row r="9" spans="1:12" x14ac:dyDescent="0.2">
      <c r="A9" s="42" t="s">
        <v>7</v>
      </c>
      <c r="B9" s="42" t="s">
        <v>2</v>
      </c>
      <c r="C9" s="62" t="str">
        <f>'DAFTAR KODE PERSEDIAAN'!C90</f>
        <v>a85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AWAL'!D90</f>
        <v>0</v>
      </c>
      <c r="H16" s="143">
        <f>'INPUT SALDO AWAL'!E90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3:C23"/>
    <mergeCell ref="B15:C15"/>
    <mergeCell ref="B19:C19"/>
    <mergeCell ref="B20:C20"/>
    <mergeCell ref="B18:C18"/>
    <mergeCell ref="B16:C16"/>
    <mergeCell ref="B17:C17"/>
    <mergeCell ref="B21:C21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4" orientation="landscape" horizontalDpi="4294967293" r:id="rId1"/>
  <headerFooter>
    <oddHeader>&amp;R47</oddHeader>
  </headerFooter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L64"/>
  <sheetViews>
    <sheetView view="pageBreakPreview" topLeftCell="A40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PERSEDIAAN'!B91</f>
        <v>Nama Barang86</v>
      </c>
    </row>
    <row r="9" spans="1:12" x14ac:dyDescent="0.2">
      <c r="A9" s="42" t="s">
        <v>7</v>
      </c>
      <c r="B9" s="42" t="s">
        <v>2</v>
      </c>
      <c r="C9" s="62" t="str">
        <f>'DAFTAR KODE PERSEDIAAN'!C91</f>
        <v>a86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AWAL'!D91</f>
        <v>0</v>
      </c>
      <c r="H16" s="143">
        <f>'INPUT SALDO AWAL'!E91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L64"/>
  <sheetViews>
    <sheetView view="pageBreakPreview" topLeftCell="A43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PERSEDIAAN'!B92</f>
        <v>Nama Barang87</v>
      </c>
    </row>
    <row r="9" spans="1:12" x14ac:dyDescent="0.2">
      <c r="A9" s="42" t="s">
        <v>7</v>
      </c>
      <c r="B9" s="42" t="s">
        <v>2</v>
      </c>
      <c r="C9" s="62" t="str">
        <f>'DAFTAR KODE PERSEDIAAN'!C92</f>
        <v>a87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AWAL'!D92</f>
        <v>0</v>
      </c>
      <c r="H16" s="143">
        <f>'INPUT SALDO AWAL'!E92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PERSEDIAAN'!B93</f>
        <v>Nama Barang88</v>
      </c>
    </row>
    <row r="9" spans="1:12" x14ac:dyDescent="0.2">
      <c r="A9" s="42" t="s">
        <v>7</v>
      </c>
      <c r="B9" s="42" t="s">
        <v>2</v>
      </c>
      <c r="C9" s="62" t="str">
        <f>'DAFTAR KODE PERSEDIAAN'!C93</f>
        <v>a88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AWAL'!D93</f>
        <v>0</v>
      </c>
      <c r="H16" s="143">
        <f>'INPUT SALDO AWAL'!E93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40:C40"/>
    <mergeCell ref="B41:C41"/>
    <mergeCell ref="B42:C42"/>
    <mergeCell ref="B43:C43"/>
    <mergeCell ref="B35:C35"/>
    <mergeCell ref="B36:C36"/>
    <mergeCell ref="B37:C37"/>
    <mergeCell ref="B38:C38"/>
    <mergeCell ref="B39:C39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15:C15"/>
    <mergeCell ref="B19:C19"/>
    <mergeCell ref="B20:C20"/>
    <mergeCell ref="B18:C18"/>
    <mergeCell ref="B16:C16"/>
    <mergeCell ref="B17:C17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23:C23"/>
    <mergeCell ref="B44:C44"/>
    <mergeCell ref="B45:C45"/>
    <mergeCell ref="B46:C46"/>
    <mergeCell ref="B47:C47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53:C53"/>
    <mergeCell ref="B48:C48"/>
    <mergeCell ref="B49:C49"/>
    <mergeCell ref="B50:C50"/>
    <mergeCell ref="B51:C51"/>
    <mergeCell ref="B52:C52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84" orientation="landscape" horizontalDpi="4294967293" r:id="rId1"/>
  <headerFooter>
    <oddHeader>&amp;R47</oddHeader>
  </headerFooter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L64"/>
  <sheetViews>
    <sheetView view="pageBreakPreview" topLeftCell="A37" zoomScale="90" zoomScaleNormal="100" zoomScaleSheetLayoutView="90" zoomScalePageLayoutView="50" workbookViewId="0">
      <selection activeCell="J58" sqref="J58:L58"/>
    </sheetView>
  </sheetViews>
  <sheetFormatPr defaultRowHeight="12.75" x14ac:dyDescent="0.2"/>
  <cols>
    <col min="1" max="1" width="18.7109375" style="42" customWidth="1"/>
    <col min="2" max="2" width="1.42578125" style="42" customWidth="1"/>
    <col min="3" max="3" width="19.85546875" style="42" customWidth="1"/>
    <col min="4" max="4" width="23.5703125" style="44" customWidth="1"/>
    <col min="5" max="7" width="9.28515625" style="42" customWidth="1"/>
    <col min="8" max="8" width="11.85546875" style="42" customWidth="1"/>
    <col min="9" max="11" width="15.85546875" style="42" customWidth="1"/>
    <col min="12" max="12" width="12.140625" style="42" customWidth="1"/>
    <col min="13" max="16384" width="9.140625" style="42"/>
  </cols>
  <sheetData>
    <row r="1" spans="1:12" ht="15.75" x14ac:dyDescent="0.25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3" spans="1:12" x14ac:dyDescent="0.2">
      <c r="A3" s="43" t="s">
        <v>1</v>
      </c>
      <c r="B3" s="43" t="s">
        <v>2</v>
      </c>
      <c r="C3" s="43" t="str">
        <f>'DATA UMUM'!D3</f>
        <v>SKPD 1</v>
      </c>
    </row>
    <row r="4" spans="1:12" x14ac:dyDescent="0.2">
      <c r="A4" s="42" t="s">
        <v>3</v>
      </c>
      <c r="B4" s="42" t="s">
        <v>2</v>
      </c>
      <c r="C4" s="42" t="str">
        <f>'DATA UMUM'!D4</f>
        <v>KABUPATEN / KOTA 1</v>
      </c>
    </row>
    <row r="5" spans="1:12" x14ac:dyDescent="0.2">
      <c r="A5" s="42" t="s">
        <v>4</v>
      </c>
      <c r="B5" s="42" t="s">
        <v>2</v>
      </c>
      <c r="C5" s="42" t="str">
        <f>'DATA UMUM'!D5</f>
        <v>PROVINSI 1</v>
      </c>
    </row>
    <row r="6" spans="1:12" ht="3.75" customHeight="1" x14ac:dyDescent="0.2"/>
    <row r="7" spans="1:12" x14ac:dyDescent="0.2">
      <c r="A7" s="42" t="s">
        <v>5</v>
      </c>
      <c r="B7" s="42" t="s">
        <v>2</v>
      </c>
      <c r="C7" s="42" t="s">
        <v>47</v>
      </c>
    </row>
    <row r="8" spans="1:12" x14ac:dyDescent="0.2">
      <c r="A8" s="42" t="s">
        <v>6</v>
      </c>
      <c r="B8" s="42" t="s">
        <v>2</v>
      </c>
      <c r="C8" s="42" t="str">
        <f>'DAFTAR KODE PERSEDIAAN'!B94</f>
        <v>Nama Barang89</v>
      </c>
    </row>
    <row r="9" spans="1:12" x14ac:dyDescent="0.2">
      <c r="A9" s="42" t="s">
        <v>7</v>
      </c>
      <c r="B9" s="42" t="s">
        <v>2</v>
      </c>
      <c r="C9" s="62" t="str">
        <f>'DAFTAR KODE PERSEDIAAN'!C94</f>
        <v>a89</v>
      </c>
    </row>
    <row r="10" spans="1:12" ht="4.5" customHeight="1" x14ac:dyDescent="0.2"/>
    <row r="11" spans="1:12" s="130" customFormat="1" ht="15" customHeight="1" x14ac:dyDescent="0.25">
      <c r="A11" s="269" t="s">
        <v>8</v>
      </c>
      <c r="B11" s="272" t="s">
        <v>483</v>
      </c>
      <c r="C11" s="273"/>
      <c r="D11" s="274" t="s">
        <v>14</v>
      </c>
      <c r="E11" s="272" t="s">
        <v>10</v>
      </c>
      <c r="F11" s="277"/>
      <c r="G11" s="273"/>
      <c r="H11" s="269" t="s">
        <v>20</v>
      </c>
      <c r="I11" s="272" t="s">
        <v>11</v>
      </c>
      <c r="J11" s="277"/>
      <c r="K11" s="273"/>
      <c r="L11" s="269" t="s">
        <v>12</v>
      </c>
    </row>
    <row r="12" spans="1:12" s="130" customFormat="1" ht="15" customHeight="1" x14ac:dyDescent="0.25">
      <c r="A12" s="270"/>
      <c r="B12" s="281" t="s">
        <v>13</v>
      </c>
      <c r="C12" s="282"/>
      <c r="D12" s="275"/>
      <c r="E12" s="278"/>
      <c r="F12" s="279"/>
      <c r="G12" s="280"/>
      <c r="H12" s="270"/>
      <c r="I12" s="271" t="s">
        <v>15</v>
      </c>
      <c r="J12" s="271"/>
      <c r="K12" s="271"/>
      <c r="L12" s="270"/>
    </row>
    <row r="13" spans="1:12" s="130" customFormat="1" ht="15" customHeight="1" x14ac:dyDescent="0.25">
      <c r="A13" s="270"/>
      <c r="B13" s="281" t="s">
        <v>16</v>
      </c>
      <c r="C13" s="282"/>
      <c r="D13" s="275"/>
      <c r="E13" s="269" t="s">
        <v>17</v>
      </c>
      <c r="F13" s="269" t="s">
        <v>18</v>
      </c>
      <c r="G13" s="269" t="s">
        <v>19</v>
      </c>
      <c r="H13" s="270"/>
      <c r="I13" s="270" t="s">
        <v>21</v>
      </c>
      <c r="J13" s="270" t="s">
        <v>22</v>
      </c>
      <c r="K13" s="270" t="s">
        <v>19</v>
      </c>
      <c r="L13" s="270"/>
    </row>
    <row r="14" spans="1:12" s="130" customFormat="1" ht="15" customHeight="1" x14ac:dyDescent="0.25">
      <c r="A14" s="271"/>
      <c r="B14" s="278" t="s">
        <v>23</v>
      </c>
      <c r="C14" s="280"/>
      <c r="D14" s="276"/>
      <c r="E14" s="271"/>
      <c r="F14" s="271"/>
      <c r="G14" s="271"/>
      <c r="H14" s="271"/>
      <c r="I14" s="270"/>
      <c r="J14" s="270"/>
      <c r="K14" s="270"/>
      <c r="L14" s="270"/>
    </row>
    <row r="15" spans="1:12" s="130" customFormat="1" ht="15" customHeight="1" x14ac:dyDescent="0.25">
      <c r="A15" s="45">
        <v>1</v>
      </c>
      <c r="B15" s="283">
        <v>2</v>
      </c>
      <c r="C15" s="284"/>
      <c r="D15" s="46">
        <v>3</v>
      </c>
      <c r="E15" s="45">
        <v>4</v>
      </c>
      <c r="F15" s="45">
        <v>5</v>
      </c>
      <c r="G15" s="45">
        <v>6</v>
      </c>
      <c r="H15" s="45">
        <v>7</v>
      </c>
      <c r="I15" s="45">
        <v>9</v>
      </c>
      <c r="J15" s="45">
        <v>10</v>
      </c>
      <c r="K15" s="45">
        <v>11</v>
      </c>
      <c r="L15" s="45">
        <v>12</v>
      </c>
    </row>
    <row r="16" spans="1:12" s="146" customFormat="1" ht="15" customHeight="1" x14ac:dyDescent="0.25">
      <c r="A16" s="140">
        <v>42370</v>
      </c>
      <c r="B16" s="285"/>
      <c r="C16" s="286"/>
      <c r="D16" s="141" t="s">
        <v>35</v>
      </c>
      <c r="E16" s="142"/>
      <c r="F16" s="142"/>
      <c r="G16" s="142">
        <f>'INPUT SALDO AWAL'!D94</f>
        <v>0</v>
      </c>
      <c r="H16" s="143">
        <f>'INPUT SALDO AWAL'!E94</f>
        <v>0</v>
      </c>
      <c r="I16" s="144">
        <f>H16*E16</f>
        <v>0</v>
      </c>
      <c r="J16" s="143">
        <f>H16*F16</f>
        <v>0</v>
      </c>
      <c r="K16" s="144">
        <f>H16*G16</f>
        <v>0</v>
      </c>
      <c r="L16" s="145"/>
    </row>
    <row r="17" spans="1:12" s="50" customFormat="1" x14ac:dyDescent="0.25">
      <c r="A17" s="51"/>
      <c r="B17" s="266"/>
      <c r="C17" s="267"/>
      <c r="D17" s="52"/>
      <c r="E17" s="136"/>
      <c r="F17" s="136"/>
      <c r="G17" s="136">
        <f>G16+E17-F17</f>
        <v>0</v>
      </c>
      <c r="H17" s="134"/>
      <c r="I17" s="48">
        <f>H17*E17</f>
        <v>0</v>
      </c>
      <c r="J17" s="135">
        <f t="shared" ref="J17:J53" si="0">H17*F17</f>
        <v>0</v>
      </c>
      <c r="K17" s="48">
        <f>K16+I17-J17</f>
        <v>0</v>
      </c>
      <c r="L17" s="54"/>
    </row>
    <row r="18" spans="1:12" s="50" customFormat="1" x14ac:dyDescent="0.25">
      <c r="A18" s="55"/>
      <c r="B18" s="266"/>
      <c r="C18" s="267"/>
      <c r="D18" s="52"/>
      <c r="E18" s="136"/>
      <c r="F18" s="136"/>
      <c r="G18" s="136">
        <f t="shared" ref="G18:G53" si="1">G17+E18-F18</f>
        <v>0</v>
      </c>
      <c r="H18" s="134"/>
      <c r="I18" s="48">
        <f t="shared" ref="I18:I53" si="2">H18*E18</f>
        <v>0</v>
      </c>
      <c r="J18" s="135">
        <f t="shared" si="0"/>
        <v>0</v>
      </c>
      <c r="K18" s="48">
        <f t="shared" ref="K18:K53" si="3">K17+I18-J18</f>
        <v>0</v>
      </c>
      <c r="L18" s="74"/>
    </row>
    <row r="19" spans="1:12" s="50" customFormat="1" ht="15" customHeight="1" x14ac:dyDescent="0.25">
      <c r="A19" s="55"/>
      <c r="B19" s="266"/>
      <c r="C19" s="267"/>
      <c r="D19" s="52"/>
      <c r="E19" s="136"/>
      <c r="F19" s="136"/>
      <c r="G19" s="136">
        <f t="shared" si="1"/>
        <v>0</v>
      </c>
      <c r="H19" s="134"/>
      <c r="I19" s="48">
        <f t="shared" si="2"/>
        <v>0</v>
      </c>
      <c r="J19" s="135">
        <f t="shared" si="0"/>
        <v>0</v>
      </c>
      <c r="K19" s="48">
        <f t="shared" si="3"/>
        <v>0</v>
      </c>
      <c r="L19" s="54"/>
    </row>
    <row r="20" spans="1:12" s="50" customFormat="1" x14ac:dyDescent="0.25">
      <c r="A20" s="55"/>
      <c r="B20" s="266"/>
      <c r="C20" s="267"/>
      <c r="D20" s="52"/>
      <c r="E20" s="136"/>
      <c r="F20" s="136"/>
      <c r="G20" s="136">
        <f t="shared" si="1"/>
        <v>0</v>
      </c>
      <c r="H20" s="134"/>
      <c r="I20" s="48">
        <f t="shared" si="2"/>
        <v>0</v>
      </c>
      <c r="J20" s="135">
        <f t="shared" si="0"/>
        <v>0</v>
      </c>
      <c r="K20" s="48">
        <f t="shared" si="3"/>
        <v>0</v>
      </c>
      <c r="L20" s="54"/>
    </row>
    <row r="21" spans="1:12" s="50" customFormat="1" ht="15" customHeight="1" x14ac:dyDescent="0.25">
      <c r="A21" s="55"/>
      <c r="B21" s="266"/>
      <c r="C21" s="267"/>
      <c r="D21" s="52"/>
      <c r="E21" s="136"/>
      <c r="F21" s="136"/>
      <c r="G21" s="136">
        <f t="shared" si="1"/>
        <v>0</v>
      </c>
      <c r="H21" s="134"/>
      <c r="I21" s="48">
        <f t="shared" si="2"/>
        <v>0</v>
      </c>
      <c r="J21" s="135">
        <f t="shared" si="0"/>
        <v>0</v>
      </c>
      <c r="K21" s="48">
        <f t="shared" si="3"/>
        <v>0</v>
      </c>
      <c r="L21" s="54"/>
    </row>
    <row r="22" spans="1:12" s="50" customFormat="1" x14ac:dyDescent="0.25">
      <c r="A22" s="55"/>
      <c r="B22" s="266"/>
      <c r="C22" s="267"/>
      <c r="D22" s="52"/>
      <c r="E22" s="136"/>
      <c r="F22" s="136"/>
      <c r="G22" s="136">
        <f t="shared" si="1"/>
        <v>0</v>
      </c>
      <c r="H22" s="134"/>
      <c r="I22" s="48">
        <f t="shared" si="2"/>
        <v>0</v>
      </c>
      <c r="J22" s="135">
        <f t="shared" si="0"/>
        <v>0</v>
      </c>
      <c r="K22" s="48">
        <f t="shared" si="3"/>
        <v>0</v>
      </c>
      <c r="L22" s="54"/>
    </row>
    <row r="23" spans="1:12" s="50" customFormat="1" x14ac:dyDescent="0.25">
      <c r="A23" s="55"/>
      <c r="B23" s="266"/>
      <c r="C23" s="267"/>
      <c r="D23" s="52"/>
      <c r="E23" s="136"/>
      <c r="F23" s="136"/>
      <c r="G23" s="136">
        <f t="shared" si="1"/>
        <v>0</v>
      </c>
      <c r="H23" s="135"/>
      <c r="I23" s="48">
        <f t="shared" si="2"/>
        <v>0</v>
      </c>
      <c r="J23" s="135">
        <f t="shared" si="0"/>
        <v>0</v>
      </c>
      <c r="K23" s="48">
        <f t="shared" si="3"/>
        <v>0</v>
      </c>
      <c r="L23" s="54"/>
    </row>
    <row r="24" spans="1:12" s="50" customFormat="1" x14ac:dyDescent="0.25">
      <c r="A24" s="55"/>
      <c r="B24" s="266"/>
      <c r="C24" s="267"/>
      <c r="D24" s="52"/>
      <c r="E24" s="136"/>
      <c r="F24" s="136"/>
      <c r="G24" s="136">
        <f t="shared" si="1"/>
        <v>0</v>
      </c>
      <c r="H24" s="119"/>
      <c r="I24" s="48">
        <f t="shared" si="2"/>
        <v>0</v>
      </c>
      <c r="J24" s="135">
        <f t="shared" si="0"/>
        <v>0</v>
      </c>
      <c r="K24" s="48">
        <f t="shared" si="3"/>
        <v>0</v>
      </c>
      <c r="L24" s="54"/>
    </row>
    <row r="25" spans="1:12" s="50" customFormat="1" x14ac:dyDescent="0.25">
      <c r="A25" s="55"/>
      <c r="B25" s="266"/>
      <c r="C25" s="267"/>
      <c r="D25" s="52"/>
      <c r="E25" s="136"/>
      <c r="F25" s="136"/>
      <c r="G25" s="136">
        <f t="shared" si="1"/>
        <v>0</v>
      </c>
      <c r="H25" s="119"/>
      <c r="I25" s="48">
        <f t="shared" si="2"/>
        <v>0</v>
      </c>
      <c r="J25" s="135">
        <f t="shared" si="0"/>
        <v>0</v>
      </c>
      <c r="K25" s="48">
        <f t="shared" si="3"/>
        <v>0</v>
      </c>
      <c r="L25" s="54"/>
    </row>
    <row r="26" spans="1:12" s="50" customFormat="1" x14ac:dyDescent="0.25">
      <c r="A26" s="55"/>
      <c r="B26" s="266"/>
      <c r="C26" s="267"/>
      <c r="D26" s="52"/>
      <c r="E26" s="136"/>
      <c r="F26" s="136"/>
      <c r="G26" s="136">
        <f t="shared" si="1"/>
        <v>0</v>
      </c>
      <c r="H26" s="119"/>
      <c r="I26" s="48">
        <f t="shared" si="2"/>
        <v>0</v>
      </c>
      <c r="J26" s="135">
        <f t="shared" si="0"/>
        <v>0</v>
      </c>
      <c r="K26" s="48">
        <f t="shared" si="3"/>
        <v>0</v>
      </c>
      <c r="L26" s="54"/>
    </row>
    <row r="27" spans="1:12" s="50" customFormat="1" x14ac:dyDescent="0.25">
      <c r="A27" s="55"/>
      <c r="B27" s="266"/>
      <c r="C27" s="267"/>
      <c r="D27" s="52"/>
      <c r="E27" s="136"/>
      <c r="F27" s="136"/>
      <c r="G27" s="136">
        <f t="shared" si="1"/>
        <v>0</v>
      </c>
      <c r="H27" s="119"/>
      <c r="I27" s="48">
        <f t="shared" si="2"/>
        <v>0</v>
      </c>
      <c r="J27" s="135">
        <f t="shared" si="0"/>
        <v>0</v>
      </c>
      <c r="K27" s="48">
        <f t="shared" si="3"/>
        <v>0</v>
      </c>
      <c r="L27" s="54"/>
    </row>
    <row r="28" spans="1:12" s="50" customFormat="1" x14ac:dyDescent="0.25">
      <c r="A28" s="55"/>
      <c r="B28" s="266"/>
      <c r="C28" s="267"/>
      <c r="D28" s="52"/>
      <c r="E28" s="136"/>
      <c r="F28" s="136"/>
      <c r="G28" s="136">
        <f t="shared" si="1"/>
        <v>0</v>
      </c>
      <c r="H28" s="119"/>
      <c r="I28" s="48">
        <f t="shared" si="2"/>
        <v>0</v>
      </c>
      <c r="J28" s="135">
        <f t="shared" si="0"/>
        <v>0</v>
      </c>
      <c r="K28" s="48">
        <f t="shared" si="3"/>
        <v>0</v>
      </c>
      <c r="L28" s="54"/>
    </row>
    <row r="29" spans="1:12" s="50" customFormat="1" x14ac:dyDescent="0.25">
      <c r="A29" s="55"/>
      <c r="B29" s="266"/>
      <c r="C29" s="267"/>
      <c r="D29" s="52"/>
      <c r="E29" s="136"/>
      <c r="F29" s="136"/>
      <c r="G29" s="136">
        <f t="shared" si="1"/>
        <v>0</v>
      </c>
      <c r="H29" s="119"/>
      <c r="I29" s="48">
        <f t="shared" si="2"/>
        <v>0</v>
      </c>
      <c r="J29" s="135">
        <f t="shared" si="0"/>
        <v>0</v>
      </c>
      <c r="K29" s="48">
        <f t="shared" si="3"/>
        <v>0</v>
      </c>
      <c r="L29" s="54"/>
    </row>
    <row r="30" spans="1:12" s="50" customFormat="1" x14ac:dyDescent="0.25">
      <c r="A30" s="55"/>
      <c r="B30" s="266"/>
      <c r="C30" s="267"/>
      <c r="D30" s="52"/>
      <c r="E30" s="136"/>
      <c r="F30" s="136"/>
      <c r="G30" s="136">
        <f t="shared" si="1"/>
        <v>0</v>
      </c>
      <c r="H30" s="119"/>
      <c r="I30" s="48">
        <f t="shared" si="2"/>
        <v>0</v>
      </c>
      <c r="J30" s="135">
        <f t="shared" si="0"/>
        <v>0</v>
      </c>
      <c r="K30" s="48">
        <f t="shared" si="3"/>
        <v>0</v>
      </c>
      <c r="L30" s="54"/>
    </row>
    <row r="31" spans="1:12" s="50" customFormat="1" x14ac:dyDescent="0.25">
      <c r="A31" s="55"/>
      <c r="B31" s="266"/>
      <c r="C31" s="267"/>
      <c r="D31" s="52"/>
      <c r="E31" s="136"/>
      <c r="F31" s="136"/>
      <c r="G31" s="136">
        <f t="shared" si="1"/>
        <v>0</v>
      </c>
      <c r="H31" s="119"/>
      <c r="I31" s="48">
        <f t="shared" si="2"/>
        <v>0</v>
      </c>
      <c r="J31" s="135">
        <f t="shared" si="0"/>
        <v>0</v>
      </c>
      <c r="K31" s="48">
        <f t="shared" si="3"/>
        <v>0</v>
      </c>
      <c r="L31" s="54"/>
    </row>
    <row r="32" spans="1:12" s="50" customFormat="1" x14ac:dyDescent="0.25">
      <c r="A32" s="55"/>
      <c r="B32" s="266"/>
      <c r="C32" s="267"/>
      <c r="D32" s="52"/>
      <c r="E32" s="136"/>
      <c r="F32" s="136"/>
      <c r="G32" s="136">
        <f t="shared" si="1"/>
        <v>0</v>
      </c>
      <c r="H32" s="119"/>
      <c r="I32" s="48">
        <f t="shared" si="2"/>
        <v>0</v>
      </c>
      <c r="J32" s="135">
        <f t="shared" si="0"/>
        <v>0</v>
      </c>
      <c r="K32" s="48">
        <f t="shared" si="3"/>
        <v>0</v>
      </c>
      <c r="L32" s="54"/>
    </row>
    <row r="33" spans="1:12" s="50" customFormat="1" x14ac:dyDescent="0.25">
      <c r="A33" s="55"/>
      <c r="B33" s="266"/>
      <c r="C33" s="267"/>
      <c r="D33" s="52"/>
      <c r="E33" s="136"/>
      <c r="F33" s="136"/>
      <c r="G33" s="136">
        <f t="shared" si="1"/>
        <v>0</v>
      </c>
      <c r="H33" s="119"/>
      <c r="I33" s="48">
        <f t="shared" si="2"/>
        <v>0</v>
      </c>
      <c r="J33" s="135">
        <f t="shared" si="0"/>
        <v>0</v>
      </c>
      <c r="K33" s="48">
        <f t="shared" si="3"/>
        <v>0</v>
      </c>
      <c r="L33" s="54"/>
    </row>
    <row r="34" spans="1:12" s="50" customFormat="1" x14ac:dyDescent="0.25">
      <c r="A34" s="55"/>
      <c r="B34" s="266"/>
      <c r="C34" s="267"/>
      <c r="D34" s="52"/>
      <c r="E34" s="136"/>
      <c r="F34" s="136"/>
      <c r="G34" s="136">
        <f t="shared" si="1"/>
        <v>0</v>
      </c>
      <c r="H34" s="119"/>
      <c r="I34" s="48">
        <f t="shared" si="2"/>
        <v>0</v>
      </c>
      <c r="J34" s="135">
        <f t="shared" si="0"/>
        <v>0</v>
      </c>
      <c r="K34" s="48">
        <f t="shared" si="3"/>
        <v>0</v>
      </c>
      <c r="L34" s="54"/>
    </row>
    <row r="35" spans="1:12" s="50" customFormat="1" x14ac:dyDescent="0.25">
      <c r="A35" s="55"/>
      <c r="B35" s="266"/>
      <c r="C35" s="267"/>
      <c r="D35" s="52"/>
      <c r="E35" s="136"/>
      <c r="F35" s="136"/>
      <c r="G35" s="136">
        <f t="shared" si="1"/>
        <v>0</v>
      </c>
      <c r="H35" s="119"/>
      <c r="I35" s="48">
        <f t="shared" si="2"/>
        <v>0</v>
      </c>
      <c r="J35" s="135">
        <f t="shared" si="0"/>
        <v>0</v>
      </c>
      <c r="K35" s="48">
        <f t="shared" si="3"/>
        <v>0</v>
      </c>
      <c r="L35" s="54"/>
    </row>
    <row r="36" spans="1:12" s="50" customFormat="1" x14ac:dyDescent="0.25">
      <c r="A36" s="55"/>
      <c r="B36" s="266"/>
      <c r="C36" s="267"/>
      <c r="D36" s="52"/>
      <c r="E36" s="136"/>
      <c r="F36" s="136"/>
      <c r="G36" s="136">
        <f t="shared" si="1"/>
        <v>0</v>
      </c>
      <c r="H36" s="119"/>
      <c r="I36" s="48">
        <f t="shared" si="2"/>
        <v>0</v>
      </c>
      <c r="J36" s="135">
        <f t="shared" si="0"/>
        <v>0</v>
      </c>
      <c r="K36" s="48">
        <f t="shared" si="3"/>
        <v>0</v>
      </c>
      <c r="L36" s="54"/>
    </row>
    <row r="37" spans="1:12" s="50" customFormat="1" x14ac:dyDescent="0.25">
      <c r="A37" s="55"/>
      <c r="B37" s="266"/>
      <c r="C37" s="267"/>
      <c r="D37" s="52"/>
      <c r="E37" s="136"/>
      <c r="F37" s="136"/>
      <c r="G37" s="136">
        <f t="shared" si="1"/>
        <v>0</v>
      </c>
      <c r="H37" s="119"/>
      <c r="I37" s="48">
        <f t="shared" si="2"/>
        <v>0</v>
      </c>
      <c r="J37" s="135">
        <f t="shared" si="0"/>
        <v>0</v>
      </c>
      <c r="K37" s="48">
        <f t="shared" si="3"/>
        <v>0</v>
      </c>
      <c r="L37" s="54"/>
    </row>
    <row r="38" spans="1:12" s="50" customFormat="1" x14ac:dyDescent="0.25">
      <c r="A38" s="55"/>
      <c r="B38" s="266"/>
      <c r="C38" s="267"/>
      <c r="D38" s="52"/>
      <c r="E38" s="136"/>
      <c r="F38" s="136"/>
      <c r="G38" s="136">
        <f t="shared" si="1"/>
        <v>0</v>
      </c>
      <c r="H38" s="119"/>
      <c r="I38" s="48">
        <f t="shared" si="2"/>
        <v>0</v>
      </c>
      <c r="J38" s="135">
        <f t="shared" si="0"/>
        <v>0</v>
      </c>
      <c r="K38" s="48">
        <f t="shared" si="3"/>
        <v>0</v>
      </c>
      <c r="L38" s="54"/>
    </row>
    <row r="39" spans="1:12" s="50" customFormat="1" x14ac:dyDescent="0.25">
      <c r="A39" s="55"/>
      <c r="B39" s="266"/>
      <c r="C39" s="267"/>
      <c r="D39" s="52"/>
      <c r="E39" s="136"/>
      <c r="F39" s="136"/>
      <c r="G39" s="136">
        <f t="shared" si="1"/>
        <v>0</v>
      </c>
      <c r="H39" s="119"/>
      <c r="I39" s="48">
        <f t="shared" si="2"/>
        <v>0</v>
      </c>
      <c r="J39" s="135">
        <f t="shared" si="0"/>
        <v>0</v>
      </c>
      <c r="K39" s="48">
        <f t="shared" si="3"/>
        <v>0</v>
      </c>
      <c r="L39" s="54"/>
    </row>
    <row r="40" spans="1:12" s="50" customFormat="1" x14ac:dyDescent="0.25">
      <c r="A40" s="55"/>
      <c r="B40" s="266"/>
      <c r="C40" s="267"/>
      <c r="D40" s="52"/>
      <c r="E40" s="136"/>
      <c r="F40" s="136"/>
      <c r="G40" s="136">
        <f t="shared" si="1"/>
        <v>0</v>
      </c>
      <c r="H40" s="119"/>
      <c r="I40" s="48">
        <f t="shared" si="2"/>
        <v>0</v>
      </c>
      <c r="J40" s="135">
        <f t="shared" si="0"/>
        <v>0</v>
      </c>
      <c r="K40" s="48">
        <f t="shared" si="3"/>
        <v>0</v>
      </c>
      <c r="L40" s="54"/>
    </row>
    <row r="41" spans="1:12" s="50" customFormat="1" x14ac:dyDescent="0.25">
      <c r="A41" s="55"/>
      <c r="B41" s="266"/>
      <c r="C41" s="267"/>
      <c r="D41" s="52"/>
      <c r="E41" s="136"/>
      <c r="F41" s="136"/>
      <c r="G41" s="136">
        <f t="shared" si="1"/>
        <v>0</v>
      </c>
      <c r="H41" s="119"/>
      <c r="I41" s="48">
        <f t="shared" si="2"/>
        <v>0</v>
      </c>
      <c r="J41" s="135">
        <f t="shared" si="0"/>
        <v>0</v>
      </c>
      <c r="K41" s="48">
        <f t="shared" si="3"/>
        <v>0</v>
      </c>
      <c r="L41" s="54"/>
    </row>
    <row r="42" spans="1:12" s="50" customFormat="1" x14ac:dyDescent="0.25">
      <c r="A42" s="55"/>
      <c r="B42" s="266"/>
      <c r="C42" s="267"/>
      <c r="D42" s="52"/>
      <c r="E42" s="136"/>
      <c r="F42" s="136"/>
      <c r="G42" s="136">
        <f t="shared" si="1"/>
        <v>0</v>
      </c>
      <c r="H42" s="119"/>
      <c r="I42" s="48">
        <f t="shared" si="2"/>
        <v>0</v>
      </c>
      <c r="J42" s="135">
        <f t="shared" si="0"/>
        <v>0</v>
      </c>
      <c r="K42" s="48">
        <f t="shared" si="3"/>
        <v>0</v>
      </c>
      <c r="L42" s="54"/>
    </row>
    <row r="43" spans="1:12" s="50" customFormat="1" x14ac:dyDescent="0.25">
      <c r="A43" s="55"/>
      <c r="B43" s="266"/>
      <c r="C43" s="267"/>
      <c r="D43" s="52"/>
      <c r="E43" s="136"/>
      <c r="F43" s="136"/>
      <c r="G43" s="136">
        <f t="shared" si="1"/>
        <v>0</v>
      </c>
      <c r="H43" s="119"/>
      <c r="I43" s="48">
        <f t="shared" si="2"/>
        <v>0</v>
      </c>
      <c r="J43" s="135">
        <f t="shared" si="0"/>
        <v>0</v>
      </c>
      <c r="K43" s="48">
        <f t="shared" si="3"/>
        <v>0</v>
      </c>
      <c r="L43" s="54"/>
    </row>
    <row r="44" spans="1:12" s="50" customFormat="1" ht="15" customHeight="1" x14ac:dyDescent="0.25">
      <c r="A44" s="55"/>
      <c r="B44" s="266"/>
      <c r="C44" s="267"/>
      <c r="D44" s="52"/>
      <c r="E44" s="136"/>
      <c r="F44" s="136"/>
      <c r="G44" s="136">
        <f t="shared" si="1"/>
        <v>0</v>
      </c>
      <c r="H44" s="134"/>
      <c r="I44" s="48">
        <f t="shared" si="2"/>
        <v>0</v>
      </c>
      <c r="J44" s="135">
        <f t="shared" si="0"/>
        <v>0</v>
      </c>
      <c r="K44" s="48">
        <f t="shared" si="3"/>
        <v>0</v>
      </c>
      <c r="L44" s="54"/>
    </row>
    <row r="45" spans="1:12" s="50" customFormat="1" x14ac:dyDescent="0.25">
      <c r="A45" s="55"/>
      <c r="B45" s="266"/>
      <c r="C45" s="267"/>
      <c r="D45" s="52"/>
      <c r="E45" s="136"/>
      <c r="F45" s="136"/>
      <c r="G45" s="136">
        <f t="shared" si="1"/>
        <v>0</v>
      </c>
      <c r="H45" s="134"/>
      <c r="I45" s="48">
        <f t="shared" si="2"/>
        <v>0</v>
      </c>
      <c r="J45" s="135">
        <f t="shared" si="0"/>
        <v>0</v>
      </c>
      <c r="K45" s="48">
        <f t="shared" si="3"/>
        <v>0</v>
      </c>
      <c r="L45" s="54"/>
    </row>
    <row r="46" spans="1:12" s="50" customFormat="1" x14ac:dyDescent="0.25">
      <c r="A46" s="55"/>
      <c r="B46" s="266"/>
      <c r="C46" s="267"/>
      <c r="D46" s="52"/>
      <c r="E46" s="136"/>
      <c r="F46" s="136"/>
      <c r="G46" s="136">
        <f t="shared" si="1"/>
        <v>0</v>
      </c>
      <c r="H46" s="135"/>
      <c r="I46" s="48">
        <f t="shared" si="2"/>
        <v>0</v>
      </c>
      <c r="J46" s="135">
        <f t="shared" si="0"/>
        <v>0</v>
      </c>
      <c r="K46" s="48">
        <f t="shared" si="3"/>
        <v>0</v>
      </c>
      <c r="L46" s="54"/>
    </row>
    <row r="47" spans="1:12" s="50" customFormat="1" x14ac:dyDescent="0.25">
      <c r="A47" s="55"/>
      <c r="B47" s="266"/>
      <c r="C47" s="267"/>
      <c r="D47" s="52"/>
      <c r="E47" s="136"/>
      <c r="F47" s="136"/>
      <c r="G47" s="136">
        <f t="shared" si="1"/>
        <v>0</v>
      </c>
      <c r="H47" s="135"/>
      <c r="I47" s="48">
        <f t="shared" si="2"/>
        <v>0</v>
      </c>
      <c r="J47" s="135">
        <f t="shared" si="0"/>
        <v>0</v>
      </c>
      <c r="K47" s="48">
        <f t="shared" si="3"/>
        <v>0</v>
      </c>
      <c r="L47" s="54"/>
    </row>
    <row r="48" spans="1:12" s="50" customFormat="1" ht="15" customHeight="1" x14ac:dyDescent="0.25">
      <c r="A48" s="55"/>
      <c r="B48" s="266"/>
      <c r="C48" s="267"/>
      <c r="D48" s="52"/>
      <c r="E48" s="136"/>
      <c r="F48" s="136"/>
      <c r="G48" s="136">
        <f t="shared" si="1"/>
        <v>0</v>
      </c>
      <c r="H48" s="135"/>
      <c r="I48" s="48">
        <f t="shared" si="2"/>
        <v>0</v>
      </c>
      <c r="J48" s="135">
        <f t="shared" si="0"/>
        <v>0</v>
      </c>
      <c r="K48" s="48">
        <f t="shared" si="3"/>
        <v>0</v>
      </c>
      <c r="L48" s="54"/>
    </row>
    <row r="49" spans="1:12" s="50" customFormat="1" ht="15" customHeight="1" x14ac:dyDescent="0.25">
      <c r="A49" s="55"/>
      <c r="B49" s="266"/>
      <c r="C49" s="267"/>
      <c r="D49" s="52"/>
      <c r="E49" s="136"/>
      <c r="F49" s="136"/>
      <c r="G49" s="136">
        <f t="shared" si="1"/>
        <v>0</v>
      </c>
      <c r="H49" s="135"/>
      <c r="I49" s="48">
        <f t="shared" si="2"/>
        <v>0</v>
      </c>
      <c r="J49" s="135">
        <f t="shared" si="0"/>
        <v>0</v>
      </c>
      <c r="K49" s="48">
        <f t="shared" si="3"/>
        <v>0</v>
      </c>
      <c r="L49" s="54"/>
    </row>
    <row r="50" spans="1:12" s="50" customFormat="1" ht="15" customHeight="1" x14ac:dyDescent="0.25">
      <c r="A50" s="55"/>
      <c r="B50" s="266"/>
      <c r="C50" s="267"/>
      <c r="D50" s="52"/>
      <c r="E50" s="136"/>
      <c r="F50" s="136"/>
      <c r="G50" s="136">
        <f t="shared" si="1"/>
        <v>0</v>
      </c>
      <c r="H50" s="135"/>
      <c r="I50" s="48">
        <f t="shared" si="2"/>
        <v>0</v>
      </c>
      <c r="J50" s="135">
        <f t="shared" si="0"/>
        <v>0</v>
      </c>
      <c r="K50" s="48">
        <f t="shared" si="3"/>
        <v>0</v>
      </c>
      <c r="L50" s="54"/>
    </row>
    <row r="51" spans="1:12" s="50" customFormat="1" ht="15" customHeight="1" x14ac:dyDescent="0.25">
      <c r="A51" s="55"/>
      <c r="B51" s="266"/>
      <c r="C51" s="267"/>
      <c r="D51" s="52"/>
      <c r="E51" s="136"/>
      <c r="F51" s="136"/>
      <c r="G51" s="136">
        <f t="shared" si="1"/>
        <v>0</v>
      </c>
      <c r="H51" s="135"/>
      <c r="I51" s="48">
        <f t="shared" si="2"/>
        <v>0</v>
      </c>
      <c r="J51" s="135">
        <f t="shared" si="0"/>
        <v>0</v>
      </c>
      <c r="K51" s="48">
        <f t="shared" si="3"/>
        <v>0</v>
      </c>
      <c r="L51" s="54"/>
    </row>
    <row r="52" spans="1:12" s="50" customFormat="1" ht="15" customHeight="1" x14ac:dyDescent="0.25">
      <c r="A52" s="55"/>
      <c r="B52" s="266"/>
      <c r="C52" s="267"/>
      <c r="D52" s="52"/>
      <c r="E52" s="136"/>
      <c r="F52" s="136"/>
      <c r="G52" s="136">
        <f t="shared" si="1"/>
        <v>0</v>
      </c>
      <c r="H52" s="135"/>
      <c r="I52" s="48">
        <f t="shared" si="2"/>
        <v>0</v>
      </c>
      <c r="J52" s="135">
        <f t="shared" si="0"/>
        <v>0</v>
      </c>
      <c r="K52" s="48">
        <f t="shared" si="3"/>
        <v>0</v>
      </c>
      <c r="L52" s="54"/>
    </row>
    <row r="53" spans="1:12" s="50" customFormat="1" ht="15" customHeight="1" x14ac:dyDescent="0.25">
      <c r="A53" s="55"/>
      <c r="B53" s="266"/>
      <c r="C53" s="267"/>
      <c r="D53" s="52"/>
      <c r="E53" s="136"/>
      <c r="F53" s="136"/>
      <c r="G53" s="136">
        <f t="shared" si="1"/>
        <v>0</v>
      </c>
      <c r="H53" s="135"/>
      <c r="I53" s="48">
        <f t="shared" si="2"/>
        <v>0</v>
      </c>
      <c r="J53" s="135">
        <f t="shared" si="0"/>
        <v>0</v>
      </c>
      <c r="K53" s="48">
        <f t="shared" si="3"/>
        <v>0</v>
      </c>
      <c r="L53" s="54"/>
    </row>
    <row r="54" spans="1:12" ht="15" customHeight="1" x14ac:dyDescent="0.2">
      <c r="A54" s="64"/>
      <c r="B54" s="287"/>
      <c r="C54" s="288"/>
      <c r="D54" s="65"/>
      <c r="E54" s="66"/>
      <c r="F54" s="66"/>
      <c r="G54" s="66"/>
      <c r="H54" s="67">
        <f>H53</f>
        <v>0</v>
      </c>
      <c r="I54" s="68">
        <f>I53</f>
        <v>0</v>
      </c>
      <c r="J54" s="67">
        <f>J53</f>
        <v>0</v>
      </c>
      <c r="K54" s="68">
        <f>K53</f>
        <v>0</v>
      </c>
      <c r="L54" s="54"/>
    </row>
    <row r="55" spans="1:12" s="150" customFormat="1" ht="15" x14ac:dyDescent="0.2">
      <c r="A55" s="291" t="s">
        <v>48</v>
      </c>
      <c r="B55" s="292"/>
      <c r="C55" s="292"/>
      <c r="D55" s="292"/>
      <c r="E55" s="147">
        <f>SUM(E16:E53)</f>
        <v>0</v>
      </c>
      <c r="F55" s="147">
        <f>SUM(F16:F53)</f>
        <v>0</v>
      </c>
      <c r="G55" s="147">
        <f>G53</f>
        <v>0</v>
      </c>
      <c r="H55" s="148"/>
      <c r="I55" s="63">
        <f>SUM(I16:I53)</f>
        <v>0</v>
      </c>
      <c r="J55" s="63">
        <f>SUM(J16:J53)</f>
        <v>0</v>
      </c>
      <c r="K55" s="56">
        <f>K54</f>
        <v>0</v>
      </c>
      <c r="L55" s="149"/>
    </row>
    <row r="58" spans="1:12" x14ac:dyDescent="0.2">
      <c r="A58" s="57"/>
      <c r="B58" s="57"/>
      <c r="C58" s="57"/>
      <c r="D58" s="58"/>
      <c r="E58" s="57"/>
      <c r="F58" s="57"/>
      <c r="G58" s="57"/>
      <c r="H58" s="57"/>
      <c r="I58" s="59"/>
      <c r="J58" s="293" t="str">
        <f>'DATA UMUM'!D17</f>
        <v>TANJUNG SELOR, 31 DESEMBER 2016</v>
      </c>
      <c r="K58" s="293"/>
      <c r="L58" s="293"/>
    </row>
    <row r="59" spans="1:12" x14ac:dyDescent="0.2">
      <c r="A59" s="289" t="str">
        <f>'DATA UMUM'!D10</f>
        <v>JABATAN 1</v>
      </c>
      <c r="B59" s="289"/>
      <c r="C59" s="289"/>
      <c r="D59" s="58"/>
      <c r="E59" s="57"/>
      <c r="F59" s="57"/>
      <c r="G59" s="57"/>
      <c r="H59" s="57"/>
      <c r="I59" s="57"/>
      <c r="J59" s="293" t="str">
        <f>'DATA UMUM'!D15</f>
        <v>JABATAN 2</v>
      </c>
      <c r="K59" s="293"/>
      <c r="L59" s="293"/>
    </row>
    <row r="60" spans="1:12" x14ac:dyDescent="0.2">
      <c r="A60" s="50"/>
      <c r="B60" s="50"/>
      <c r="D60" s="58"/>
      <c r="E60" s="57"/>
      <c r="F60" s="57"/>
      <c r="G60" s="57"/>
      <c r="H60" s="57"/>
      <c r="I60" s="57"/>
      <c r="J60" s="57"/>
      <c r="K60" s="57"/>
      <c r="L60" s="57"/>
    </row>
    <row r="61" spans="1:12" x14ac:dyDescent="0.2">
      <c r="A61" s="50"/>
      <c r="B61" s="50"/>
      <c r="D61" s="58"/>
      <c r="E61" s="57"/>
      <c r="F61" s="57"/>
      <c r="G61" s="57"/>
      <c r="H61" s="57"/>
      <c r="I61" s="57"/>
      <c r="J61" s="57"/>
      <c r="K61" s="57"/>
      <c r="L61" s="57"/>
    </row>
    <row r="62" spans="1:12" x14ac:dyDescent="0.2">
      <c r="A62" s="50"/>
      <c r="B62" s="50"/>
      <c r="D62" s="58"/>
      <c r="E62" s="57"/>
      <c r="F62" s="57"/>
      <c r="G62" s="57"/>
      <c r="H62" s="57"/>
      <c r="I62" s="57"/>
      <c r="J62" s="61"/>
      <c r="K62" s="61"/>
      <c r="L62" s="61"/>
    </row>
    <row r="63" spans="1:12" x14ac:dyDescent="0.2">
      <c r="A63" s="294" t="str">
        <f>'DATA UMUM'!D8</f>
        <v>NAMA 1</v>
      </c>
      <c r="B63" s="294"/>
      <c r="C63" s="294"/>
      <c r="D63" s="58"/>
      <c r="E63" s="57"/>
      <c r="F63" s="57"/>
      <c r="G63" s="57"/>
      <c r="H63" s="57"/>
      <c r="I63" s="57"/>
      <c r="J63" s="295" t="str">
        <f>'DATA UMUM'!D13</f>
        <v>NAMA 2</v>
      </c>
      <c r="K63" s="295"/>
      <c r="L63" s="295"/>
    </row>
    <row r="64" spans="1:12" x14ac:dyDescent="0.2">
      <c r="A64" s="289" t="str">
        <f>'DATA UMUM'!D9</f>
        <v>NIP 1</v>
      </c>
      <c r="B64" s="289"/>
      <c r="C64" s="289"/>
      <c r="J64" s="290" t="str">
        <f>'DATA UMUM'!D14</f>
        <v>NIP 2</v>
      </c>
      <c r="K64" s="290"/>
      <c r="L64" s="290"/>
    </row>
  </sheetData>
  <mergeCells count="66"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54:C54"/>
    <mergeCell ref="A64:C64"/>
    <mergeCell ref="J64:L64"/>
    <mergeCell ref="A55:D55"/>
    <mergeCell ref="J58:L58"/>
    <mergeCell ref="A59:C59"/>
    <mergeCell ref="J59:L59"/>
    <mergeCell ref="A63:C63"/>
    <mergeCell ref="J63:L63"/>
    <mergeCell ref="B22:C22"/>
    <mergeCell ref="F13:F14"/>
    <mergeCell ref="G13:G14"/>
    <mergeCell ref="B21:C21"/>
    <mergeCell ref="B23:C23"/>
    <mergeCell ref="B15:C15"/>
    <mergeCell ref="B19:C19"/>
    <mergeCell ref="B20:C20"/>
    <mergeCell ref="B18:C18"/>
    <mergeCell ref="B16:C16"/>
    <mergeCell ref="B17:C17"/>
    <mergeCell ref="A1:L1"/>
    <mergeCell ref="A11:A14"/>
    <mergeCell ref="B11:C11"/>
    <mergeCell ref="D11:D14"/>
    <mergeCell ref="E11:G12"/>
    <mergeCell ref="H11:H14"/>
    <mergeCell ref="I11:K11"/>
    <mergeCell ref="L11:L14"/>
    <mergeCell ref="B12:C12"/>
    <mergeCell ref="I12:K12"/>
    <mergeCell ref="B13:C13"/>
    <mergeCell ref="E13:E14"/>
    <mergeCell ref="K13:K14"/>
    <mergeCell ref="B14:C14"/>
    <mergeCell ref="I13:I14"/>
    <mergeCell ref="J13:J14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rintOptions horizontalCentered="1"/>
  <pageMargins left="0.51181102362204722" right="0.43307086614173229" top="0.43307086614173229" bottom="0.74803149606299213" header="0.31496062992125984" footer="0.31496062992125984"/>
  <pageSetup paperSize="256" scale="90" orientation="landscape" horizontalDpi="4294967293" r:id="rId1"/>
  <headerFooter>
    <oddHeader>&amp;R47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210</vt:i4>
      </vt:variant>
      <vt:variant>
        <vt:lpstr>Named Ranges</vt:lpstr>
      </vt:variant>
      <vt:variant>
        <vt:i4>201</vt:i4>
      </vt:variant>
    </vt:vector>
  </HeadingPairs>
  <TitlesOfParts>
    <vt:vector size="411" baseType="lpstr">
      <vt:lpstr>pensil 2b (2)</vt:lpstr>
      <vt:lpstr>DATA UMUM</vt:lpstr>
      <vt:lpstr>DAFTAR KODE PERSEDIAAN</vt:lpstr>
      <vt:lpstr>BUKU PEMBANTU</vt:lpstr>
      <vt:lpstr>MASUK</vt:lpstr>
      <vt:lpstr>KELUAR</vt:lpstr>
      <vt:lpstr>INPUT SALDO AWAL</vt:lpstr>
      <vt:lpstr>BUKU PEMBANTU MUTASI BARANG</vt:lpstr>
      <vt:lpstr>FIX MUTASI 2015</vt:lpstr>
      <vt:lpstr>RINCIAN PERSEDIAAN AKHIR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101</vt:lpstr>
      <vt:lpstr>102</vt:lpstr>
      <vt:lpstr>103</vt:lpstr>
      <vt:lpstr>104</vt:lpstr>
      <vt:lpstr>105</vt:lpstr>
      <vt:lpstr>106</vt:lpstr>
      <vt:lpstr>107</vt:lpstr>
      <vt:lpstr>108</vt:lpstr>
      <vt:lpstr>109</vt:lpstr>
      <vt:lpstr>110</vt:lpstr>
      <vt:lpstr>111</vt:lpstr>
      <vt:lpstr>112</vt:lpstr>
      <vt:lpstr>113</vt:lpstr>
      <vt:lpstr>114</vt:lpstr>
      <vt:lpstr>115</vt:lpstr>
      <vt:lpstr>116</vt:lpstr>
      <vt:lpstr>117</vt:lpstr>
      <vt:lpstr>118</vt:lpstr>
      <vt:lpstr>119</vt:lpstr>
      <vt:lpstr>120</vt:lpstr>
      <vt:lpstr>121</vt:lpstr>
      <vt:lpstr>122</vt:lpstr>
      <vt:lpstr>123</vt:lpstr>
      <vt:lpstr>124</vt:lpstr>
      <vt:lpstr>125</vt:lpstr>
      <vt:lpstr>126</vt:lpstr>
      <vt:lpstr>127</vt:lpstr>
      <vt:lpstr>128</vt:lpstr>
      <vt:lpstr>129</vt:lpstr>
      <vt:lpstr>130</vt:lpstr>
      <vt:lpstr>131</vt:lpstr>
      <vt:lpstr>132</vt:lpstr>
      <vt:lpstr>133</vt:lpstr>
      <vt:lpstr>134</vt:lpstr>
      <vt:lpstr>135</vt:lpstr>
      <vt:lpstr>136</vt:lpstr>
      <vt:lpstr>137</vt:lpstr>
      <vt:lpstr>138</vt:lpstr>
      <vt:lpstr>139</vt:lpstr>
      <vt:lpstr>140</vt:lpstr>
      <vt:lpstr>141</vt:lpstr>
      <vt:lpstr>142</vt:lpstr>
      <vt:lpstr>143</vt:lpstr>
      <vt:lpstr>144</vt:lpstr>
      <vt:lpstr>145</vt:lpstr>
      <vt:lpstr>146</vt:lpstr>
      <vt:lpstr>147</vt:lpstr>
      <vt:lpstr>148</vt:lpstr>
      <vt:lpstr>149</vt:lpstr>
      <vt:lpstr>150</vt:lpstr>
      <vt:lpstr>151</vt:lpstr>
      <vt:lpstr>152</vt:lpstr>
      <vt:lpstr>153</vt:lpstr>
      <vt:lpstr>154</vt:lpstr>
      <vt:lpstr>155</vt:lpstr>
      <vt:lpstr>156</vt:lpstr>
      <vt:lpstr>157</vt:lpstr>
      <vt:lpstr>158</vt:lpstr>
      <vt:lpstr>159</vt:lpstr>
      <vt:lpstr>160</vt:lpstr>
      <vt:lpstr>161</vt:lpstr>
      <vt:lpstr>162</vt:lpstr>
      <vt:lpstr>163</vt:lpstr>
      <vt:lpstr>164</vt:lpstr>
      <vt:lpstr>165</vt:lpstr>
      <vt:lpstr>166</vt:lpstr>
      <vt:lpstr>167</vt:lpstr>
      <vt:lpstr>168</vt:lpstr>
      <vt:lpstr>169</vt:lpstr>
      <vt:lpstr>170</vt:lpstr>
      <vt:lpstr>171</vt:lpstr>
      <vt:lpstr>172</vt:lpstr>
      <vt:lpstr>173</vt:lpstr>
      <vt:lpstr>174</vt:lpstr>
      <vt:lpstr>175</vt:lpstr>
      <vt:lpstr>176</vt:lpstr>
      <vt:lpstr>177</vt:lpstr>
      <vt:lpstr>178</vt:lpstr>
      <vt:lpstr>179</vt:lpstr>
      <vt:lpstr>180</vt:lpstr>
      <vt:lpstr>181</vt:lpstr>
      <vt:lpstr>182</vt:lpstr>
      <vt:lpstr>183</vt:lpstr>
      <vt:lpstr>184</vt:lpstr>
      <vt:lpstr>185</vt:lpstr>
      <vt:lpstr>186</vt:lpstr>
      <vt:lpstr>187</vt:lpstr>
      <vt:lpstr>188</vt:lpstr>
      <vt:lpstr>189</vt:lpstr>
      <vt:lpstr>190</vt:lpstr>
      <vt:lpstr>191</vt:lpstr>
      <vt:lpstr>192</vt:lpstr>
      <vt:lpstr>193</vt:lpstr>
      <vt:lpstr>194</vt:lpstr>
      <vt:lpstr>195</vt:lpstr>
      <vt:lpstr>196</vt:lpstr>
      <vt:lpstr>197</vt:lpstr>
      <vt:lpstr>198</vt:lpstr>
      <vt:lpstr>199</vt:lpstr>
      <vt:lpstr>200</vt:lpstr>
      <vt:lpstr>'1'!Print_Area</vt:lpstr>
      <vt:lpstr>'10'!Print_Area</vt:lpstr>
      <vt:lpstr>'100'!Print_Area</vt:lpstr>
      <vt:lpstr>'101'!Print_Area</vt:lpstr>
      <vt:lpstr>'102'!Print_Area</vt:lpstr>
      <vt:lpstr>'103'!Print_Area</vt:lpstr>
      <vt:lpstr>'104'!Print_Area</vt:lpstr>
      <vt:lpstr>'105'!Print_Area</vt:lpstr>
      <vt:lpstr>'106'!Print_Area</vt:lpstr>
      <vt:lpstr>'107'!Print_Area</vt:lpstr>
      <vt:lpstr>'108'!Print_Area</vt:lpstr>
      <vt:lpstr>'109'!Print_Area</vt:lpstr>
      <vt:lpstr>'11'!Print_Area</vt:lpstr>
      <vt:lpstr>'110'!Print_Area</vt:lpstr>
      <vt:lpstr>'111'!Print_Area</vt:lpstr>
      <vt:lpstr>'112'!Print_Area</vt:lpstr>
      <vt:lpstr>'113'!Print_Area</vt:lpstr>
      <vt:lpstr>'114'!Print_Area</vt:lpstr>
      <vt:lpstr>'115'!Print_Area</vt:lpstr>
      <vt:lpstr>'116'!Print_Area</vt:lpstr>
      <vt:lpstr>'117'!Print_Area</vt:lpstr>
      <vt:lpstr>'118'!Print_Area</vt:lpstr>
      <vt:lpstr>'119'!Print_Area</vt:lpstr>
      <vt:lpstr>'12'!Print_Area</vt:lpstr>
      <vt:lpstr>'120'!Print_Area</vt:lpstr>
      <vt:lpstr>'121'!Print_Area</vt:lpstr>
      <vt:lpstr>'122'!Print_Area</vt:lpstr>
      <vt:lpstr>'123'!Print_Area</vt:lpstr>
      <vt:lpstr>'124'!Print_Area</vt:lpstr>
      <vt:lpstr>'125'!Print_Area</vt:lpstr>
      <vt:lpstr>'126'!Print_Area</vt:lpstr>
      <vt:lpstr>'127'!Print_Area</vt:lpstr>
      <vt:lpstr>'128'!Print_Area</vt:lpstr>
      <vt:lpstr>'129'!Print_Area</vt:lpstr>
      <vt:lpstr>'13'!Print_Area</vt:lpstr>
      <vt:lpstr>'130'!Print_Area</vt:lpstr>
      <vt:lpstr>'131'!Print_Area</vt:lpstr>
      <vt:lpstr>'132'!Print_Area</vt:lpstr>
      <vt:lpstr>'133'!Print_Area</vt:lpstr>
      <vt:lpstr>'134'!Print_Area</vt:lpstr>
      <vt:lpstr>'135'!Print_Area</vt:lpstr>
      <vt:lpstr>'136'!Print_Area</vt:lpstr>
      <vt:lpstr>'137'!Print_Area</vt:lpstr>
      <vt:lpstr>'138'!Print_Area</vt:lpstr>
      <vt:lpstr>'139'!Print_Area</vt:lpstr>
      <vt:lpstr>'14'!Print_Area</vt:lpstr>
      <vt:lpstr>'140'!Print_Area</vt:lpstr>
      <vt:lpstr>'141'!Print_Area</vt:lpstr>
      <vt:lpstr>'142'!Print_Area</vt:lpstr>
      <vt:lpstr>'143'!Print_Area</vt:lpstr>
      <vt:lpstr>'144'!Print_Area</vt:lpstr>
      <vt:lpstr>'145'!Print_Area</vt:lpstr>
      <vt:lpstr>'146'!Print_Area</vt:lpstr>
      <vt:lpstr>'147'!Print_Area</vt:lpstr>
      <vt:lpstr>'148'!Print_Area</vt:lpstr>
      <vt:lpstr>'149'!Print_Area</vt:lpstr>
      <vt:lpstr>'15'!Print_Area</vt:lpstr>
      <vt:lpstr>'150'!Print_Area</vt:lpstr>
      <vt:lpstr>'151'!Print_Area</vt:lpstr>
      <vt:lpstr>'152'!Print_Area</vt:lpstr>
      <vt:lpstr>'153'!Print_Area</vt:lpstr>
      <vt:lpstr>'154'!Print_Area</vt:lpstr>
      <vt:lpstr>'156'!Print_Area</vt:lpstr>
      <vt:lpstr>'157'!Print_Area</vt:lpstr>
      <vt:lpstr>'158'!Print_Area</vt:lpstr>
      <vt:lpstr>'159'!Print_Area</vt:lpstr>
      <vt:lpstr>'16'!Print_Area</vt:lpstr>
      <vt:lpstr>'160'!Print_Area</vt:lpstr>
      <vt:lpstr>'161'!Print_Area</vt:lpstr>
      <vt:lpstr>'162'!Print_Area</vt:lpstr>
      <vt:lpstr>'163'!Print_Area</vt:lpstr>
      <vt:lpstr>'164'!Print_Area</vt:lpstr>
      <vt:lpstr>'165'!Print_Area</vt:lpstr>
      <vt:lpstr>'166'!Print_Area</vt:lpstr>
      <vt:lpstr>'167'!Print_Area</vt:lpstr>
      <vt:lpstr>'168'!Print_Area</vt:lpstr>
      <vt:lpstr>'169'!Print_Area</vt:lpstr>
      <vt:lpstr>'17'!Print_Area</vt:lpstr>
      <vt:lpstr>'170'!Print_Area</vt:lpstr>
      <vt:lpstr>'171'!Print_Area</vt:lpstr>
      <vt:lpstr>'172'!Print_Area</vt:lpstr>
      <vt:lpstr>'173'!Print_Area</vt:lpstr>
      <vt:lpstr>'174'!Print_Area</vt:lpstr>
      <vt:lpstr>'175'!Print_Area</vt:lpstr>
      <vt:lpstr>'176'!Print_Area</vt:lpstr>
      <vt:lpstr>'177'!Print_Area</vt:lpstr>
      <vt:lpstr>'178'!Print_Area</vt:lpstr>
      <vt:lpstr>'179'!Print_Area</vt:lpstr>
      <vt:lpstr>'18'!Print_Area</vt:lpstr>
      <vt:lpstr>'180'!Print_Area</vt:lpstr>
      <vt:lpstr>'181'!Print_Area</vt:lpstr>
      <vt:lpstr>'182'!Print_Area</vt:lpstr>
      <vt:lpstr>'183'!Print_Area</vt:lpstr>
      <vt:lpstr>'184'!Print_Area</vt:lpstr>
      <vt:lpstr>'185'!Print_Area</vt:lpstr>
      <vt:lpstr>'186'!Print_Area</vt:lpstr>
      <vt:lpstr>'187'!Print_Area</vt:lpstr>
      <vt:lpstr>'188'!Print_Area</vt:lpstr>
      <vt:lpstr>'189'!Print_Area</vt:lpstr>
      <vt:lpstr>'19'!Print_Area</vt:lpstr>
      <vt:lpstr>'190'!Print_Area</vt:lpstr>
      <vt:lpstr>'191'!Print_Area</vt:lpstr>
      <vt:lpstr>'192'!Print_Area</vt:lpstr>
      <vt:lpstr>'193'!Print_Area</vt:lpstr>
      <vt:lpstr>'194'!Print_Area</vt:lpstr>
      <vt:lpstr>'195'!Print_Area</vt:lpstr>
      <vt:lpstr>'196'!Print_Area</vt:lpstr>
      <vt:lpstr>'197'!Print_Area</vt:lpstr>
      <vt:lpstr>'198'!Print_Area</vt:lpstr>
      <vt:lpstr>'199'!Print_Area</vt:lpstr>
      <vt:lpstr>'2'!Print_Area</vt:lpstr>
      <vt:lpstr>'20'!Print_Area</vt:lpstr>
      <vt:lpstr>'200'!Print_Area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'4'!Print_Area</vt:lpstr>
      <vt:lpstr>'40'!Print_Area</vt:lpstr>
      <vt:lpstr>'41'!Print_Area</vt:lpstr>
      <vt:lpstr>'42'!Print_Area</vt:lpstr>
      <vt:lpstr>'43'!Print_Area</vt:lpstr>
      <vt:lpstr>'44'!Print_Area</vt:lpstr>
      <vt:lpstr>'45'!Print_Area</vt:lpstr>
      <vt:lpstr>'46'!Print_Area</vt:lpstr>
      <vt:lpstr>'47'!Print_Area</vt:lpstr>
      <vt:lpstr>'48'!Print_Area</vt:lpstr>
      <vt:lpstr>'49'!Print_Area</vt:lpstr>
      <vt:lpstr>'5'!Print_Area</vt:lpstr>
      <vt:lpstr>'50'!Print_Area</vt:lpstr>
      <vt:lpstr>'51'!Print_Area</vt:lpstr>
      <vt:lpstr>'52'!Print_Area</vt:lpstr>
      <vt:lpstr>'53'!Print_Area</vt:lpstr>
      <vt:lpstr>'54'!Print_Area</vt:lpstr>
      <vt:lpstr>'55'!Print_Area</vt:lpstr>
      <vt:lpstr>'56'!Print_Area</vt:lpstr>
      <vt:lpstr>'57'!Print_Area</vt:lpstr>
      <vt:lpstr>'58'!Print_Area</vt:lpstr>
      <vt:lpstr>'59'!Print_Area</vt:lpstr>
      <vt:lpstr>'6'!Print_Area</vt:lpstr>
      <vt:lpstr>'60'!Print_Area</vt:lpstr>
      <vt:lpstr>'61'!Print_Area</vt:lpstr>
      <vt:lpstr>'62'!Print_Area</vt:lpstr>
      <vt:lpstr>'63'!Print_Area</vt:lpstr>
      <vt:lpstr>'64'!Print_Area</vt:lpstr>
      <vt:lpstr>'65'!Print_Area</vt:lpstr>
      <vt:lpstr>'66'!Print_Area</vt:lpstr>
      <vt:lpstr>'67'!Print_Area</vt:lpstr>
      <vt:lpstr>'68'!Print_Area</vt:lpstr>
      <vt:lpstr>'69'!Print_Area</vt:lpstr>
      <vt:lpstr>'7'!Print_Area</vt:lpstr>
      <vt:lpstr>'70'!Print_Area</vt:lpstr>
      <vt:lpstr>'71'!Print_Area</vt:lpstr>
      <vt:lpstr>'72'!Print_Area</vt:lpstr>
      <vt:lpstr>'73'!Print_Area</vt:lpstr>
      <vt:lpstr>'74'!Print_Area</vt:lpstr>
      <vt:lpstr>'75'!Print_Area</vt:lpstr>
      <vt:lpstr>'76'!Print_Area</vt:lpstr>
      <vt:lpstr>'77'!Print_Area</vt:lpstr>
      <vt:lpstr>'78'!Print_Area</vt:lpstr>
      <vt:lpstr>'79'!Print_Area</vt:lpstr>
      <vt:lpstr>'8'!Print_Area</vt:lpstr>
      <vt:lpstr>'80'!Print_Area</vt:lpstr>
      <vt:lpstr>'81'!Print_Area</vt:lpstr>
      <vt:lpstr>'82'!Print_Area</vt:lpstr>
      <vt:lpstr>'84'!Print_Area</vt:lpstr>
      <vt:lpstr>'85'!Print_Area</vt:lpstr>
      <vt:lpstr>'86'!Print_Area</vt:lpstr>
      <vt:lpstr>'87'!Print_Area</vt:lpstr>
      <vt:lpstr>'88'!Print_Area</vt:lpstr>
      <vt:lpstr>'89'!Print_Area</vt:lpstr>
      <vt:lpstr>'9'!Print_Area</vt:lpstr>
      <vt:lpstr>'91'!Print_Area</vt:lpstr>
      <vt:lpstr>'92'!Print_Area</vt:lpstr>
      <vt:lpstr>'93'!Print_Area</vt:lpstr>
      <vt:lpstr>'94'!Print_Area</vt:lpstr>
      <vt:lpstr>'95'!Print_Area</vt:lpstr>
      <vt:lpstr>'96'!Print_Area</vt:lpstr>
      <vt:lpstr>'97'!Print_Area</vt:lpstr>
      <vt:lpstr>'98'!Print_Area</vt:lpstr>
      <vt:lpstr>'99'!Print_Area</vt:lpstr>
      <vt:lpstr>'DAFTAR KODE PERSEDIAAN'!Print_Area</vt:lpstr>
      <vt:lpstr>'FIX MUTASI 2015'!Print_Area</vt:lpstr>
      <vt:lpstr>'INPUT SALDO AWAL'!Print_Area</vt:lpstr>
      <vt:lpstr>'RINCIAN PERSEDIAAN AKHIR'!Print_Area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Dani Suluh</cp:lastModifiedBy>
  <cp:lastPrinted>2016-03-17T23:25:43Z</cp:lastPrinted>
  <dcterms:created xsi:type="dcterms:W3CDTF">2014-12-15T16:43:53Z</dcterms:created>
  <dcterms:modified xsi:type="dcterms:W3CDTF">2017-06-01T01:39:09Z</dcterms:modified>
</cp:coreProperties>
</file>